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irel\Desktop\FINANCIJSKI IZVJEŠTAJI\FI 2024\FI 12-2024\"/>
    </mc:Choice>
  </mc:AlternateContent>
  <xr:revisionPtr revIDLastSave="0" documentId="8_{C5C637B6-78D9-4F1C-8636-3F9D602997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tabRatio="642"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E307" i="9" s="1"/>
  <c r="B307" i="9" s="1"/>
  <c r="G307" i="9"/>
  <c r="F307" i="9"/>
  <c r="H306" i="9"/>
  <c r="G306" i="9"/>
  <c r="F306" i="9"/>
  <c r="E306" i="9"/>
  <c r="B306" i="9" s="1"/>
  <c r="H305" i="9"/>
  <c r="G305" i="9"/>
  <c r="E305" i="9" s="1"/>
  <c r="F305" i="9"/>
  <c r="H304" i="9"/>
  <c r="G304" i="9"/>
  <c r="E304" i="9" s="1"/>
  <c r="B304" i="9" s="1"/>
  <c r="F304" i="9"/>
  <c r="H303" i="9"/>
  <c r="E303" i="9" s="1"/>
  <c r="B303" i="9" s="1"/>
  <c r="G303" i="9"/>
  <c r="F303" i="9"/>
  <c r="H302" i="9"/>
  <c r="G302" i="9"/>
  <c r="F302" i="9"/>
  <c r="E302" i="9"/>
  <c r="B302" i="9" s="1"/>
  <c r="H301" i="9"/>
  <c r="G301" i="9"/>
  <c r="E301" i="9" s="1"/>
  <c r="F301" i="9"/>
  <c r="H300" i="9"/>
  <c r="G300" i="9"/>
  <c r="E300" i="9" s="1"/>
  <c r="B300" i="9" s="1"/>
  <c r="F300" i="9"/>
  <c r="H299" i="9"/>
  <c r="E299" i="9" s="1"/>
  <c r="B299" i="9" s="1"/>
  <c r="G299" i="9"/>
  <c r="F299" i="9"/>
  <c r="H298" i="9"/>
  <c r="G298" i="9"/>
  <c r="F298" i="9"/>
  <c r="E298" i="9"/>
  <c r="B298" i="9" s="1"/>
  <c r="H297" i="9"/>
  <c r="G297" i="9"/>
  <c r="E297" i="9" s="1"/>
  <c r="F297" i="9"/>
  <c r="H296" i="9"/>
  <c r="G296" i="9"/>
  <c r="F296" i="9"/>
  <c r="H295" i="9"/>
  <c r="E295" i="9" s="1"/>
  <c r="B295" i="9" s="1"/>
  <c r="G295" i="9"/>
  <c r="F295" i="9"/>
  <c r="H294" i="9"/>
  <c r="G294" i="9"/>
  <c r="F294" i="9"/>
  <c r="E294" i="9"/>
  <c r="B294" i="9" s="1"/>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c r="B270" i="9" s="1"/>
  <c r="E270" i="9"/>
  <c r="M269" i="9"/>
  <c r="L269" i="9"/>
  <c r="E269" i="9"/>
  <c r="M268" i="9"/>
  <c r="L268" i="9"/>
  <c r="E268" i="9"/>
  <c r="M267" i="9"/>
  <c r="L267" i="9"/>
  <c r="E267" i="9"/>
  <c r="M266" i="9"/>
  <c r="L266" i="9"/>
  <c r="F266" i="9" s="1"/>
  <c r="B266" i="9" s="1"/>
  <c r="E266" i="9"/>
  <c r="M265" i="9"/>
  <c r="L265" i="9"/>
  <c r="E265" i="9"/>
  <c r="M264" i="9"/>
  <c r="L264" i="9"/>
  <c r="E264" i="9"/>
  <c r="M263" i="9"/>
  <c r="L263" i="9"/>
  <c r="E263" i="9"/>
  <c r="M262" i="9"/>
  <c r="L262" i="9"/>
  <c r="F262" i="9" s="1"/>
  <c r="B262" i="9" s="1"/>
  <c r="E262" i="9"/>
  <c r="M261" i="9"/>
  <c r="L261" i="9"/>
  <c r="E261" i="9"/>
  <c r="M260" i="9"/>
  <c r="L260" i="9"/>
  <c r="E260" i="9"/>
  <c r="M259" i="9"/>
  <c r="L259" i="9"/>
  <c r="E259" i="9"/>
  <c r="M258" i="9"/>
  <c r="L258" i="9"/>
  <c r="F258" i="9" s="1"/>
  <c r="B258" i="9" s="1"/>
  <c r="E258" i="9"/>
  <c r="M257" i="9"/>
  <c r="L257" i="9"/>
  <c r="E257" i="9"/>
  <c r="M256" i="9"/>
  <c r="L256" i="9"/>
  <c r="E256" i="9"/>
  <c r="M255" i="9"/>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F54" i="9"/>
  <c r="H53" i="9"/>
  <c r="G53" i="9"/>
  <c r="E53" i="9" s="1"/>
  <c r="B53" i="9" s="1"/>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F38" i="9"/>
  <c r="H37" i="9"/>
  <c r="G37" i="9"/>
  <c r="E37" i="9" s="1"/>
  <c r="B37" i="9" s="1"/>
  <c r="F37" i="9"/>
  <c r="H36" i="9"/>
  <c r="G36" i="9"/>
  <c r="F36" i="9"/>
  <c r="H35" i="9"/>
  <c r="G35" i="9"/>
  <c r="F35" i="9"/>
  <c r="H34" i="9"/>
  <c r="G34" i="9"/>
  <c r="F34" i="9"/>
  <c r="H33" i="9"/>
  <c r="G33" i="9"/>
  <c r="E33" i="9" s="1"/>
  <c r="B33" i="9" s="1"/>
  <c r="F33" i="9"/>
  <c r="H32" i="9"/>
  <c r="G32" i="9"/>
  <c r="F32" i="9"/>
  <c r="H31" i="9"/>
  <c r="G31" i="9"/>
  <c r="F31" i="9"/>
  <c r="H30" i="9"/>
  <c r="G30" i="9"/>
  <c r="F30" i="9"/>
  <c r="H29" i="9"/>
  <c r="G29" i="9"/>
  <c r="F29" i="9"/>
  <c r="H28" i="9"/>
  <c r="G28" i="9"/>
  <c r="F28" i="9"/>
  <c r="H27" i="9"/>
  <c r="G27" i="9"/>
  <c r="F27" i="9"/>
  <c r="H26" i="9"/>
  <c r="E26" i="9" s="1"/>
  <c r="B26" i="9" s="1"/>
  <c r="G26" i="9"/>
  <c r="F26" i="9"/>
  <c r="H25" i="9"/>
  <c r="G25" i="9"/>
  <c r="F25" i="9"/>
  <c r="H24" i="9"/>
  <c r="G24" i="9"/>
  <c r="F24" i="9"/>
  <c r="H23" i="9"/>
  <c r="G23" i="9"/>
  <c r="F23" i="9"/>
  <c r="H22" i="9"/>
  <c r="E22" i="9" s="1"/>
  <c r="B22" i="9" s="1"/>
  <c r="G22" i="9"/>
  <c r="F22" i="9"/>
  <c r="F21" i="9"/>
  <c r="F4" i="9"/>
  <c r="O3" i="9"/>
  <c r="G275" i="9" s="1"/>
  <c r="I3" i="9"/>
  <c r="H3" i="9"/>
  <c r="G3" i="9"/>
  <c r="D101" i="8"/>
  <c r="D95" i="8"/>
  <c r="D90" i="8"/>
  <c r="D85" i="8"/>
  <c r="D80" i="8"/>
  <c r="D75" i="8"/>
  <c r="D70" i="8"/>
  <c r="D65" i="8"/>
  <c r="D60" i="8"/>
  <c r="D55" i="8"/>
  <c r="D49" i="8" s="1"/>
  <c r="D50" i="8"/>
  <c r="D44" i="8"/>
  <c r="D36" i="8"/>
  <c r="D26" i="8"/>
  <c r="C1501" i="1" s="1"/>
  <c r="D24" i="8"/>
  <c r="C1499" i="1" s="1"/>
  <c r="D18" i="8"/>
  <c r="D8" i="8"/>
  <c r="D6" i="8" s="1"/>
  <c r="C1481" i="1" s="1"/>
  <c r="E44" i="7"/>
  <c r="I32" i="3" s="1"/>
  <c r="D44" i="7"/>
  <c r="C1475" i="1" s="1"/>
  <c r="E39" i="7"/>
  <c r="D39" i="7"/>
  <c r="C1470" i="1" s="1"/>
  <c r="E30" i="7"/>
  <c r="D1461" i="1" s="1"/>
  <c r="D30" i="7"/>
  <c r="D22" i="7" s="1"/>
  <c r="C1453" i="1" s="1"/>
  <c r="E23" i="7"/>
  <c r="D23" i="7"/>
  <c r="E14" i="7"/>
  <c r="D1445" i="1" s="1"/>
  <c r="D14" i="7"/>
  <c r="C1445"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F250" i="5"/>
  <c r="E250" i="5"/>
  <c r="D250" i="5"/>
  <c r="F249" i="5"/>
  <c r="F248" i="5"/>
  <c r="F247" i="5"/>
  <c r="E246" i="5"/>
  <c r="E245" i="5" s="1"/>
  <c r="D1222" i="1" s="1"/>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3" i="1" s="1"/>
  <c r="D629" i="4"/>
  <c r="F629" i="4" s="1"/>
  <c r="F628" i="4"/>
  <c r="F627" i="4"/>
  <c r="F626" i="4"/>
  <c r="E626" i="4"/>
  <c r="D626" i="4"/>
  <c r="F625" i="4"/>
  <c r="E625" i="4"/>
  <c r="D619" i="1" s="1"/>
  <c r="D625"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599" i="1" s="1"/>
  <c r="D605" i="4"/>
  <c r="F605" i="4" s="1"/>
  <c r="F604" i="4"/>
  <c r="E603" i="4"/>
  <c r="H143" i="9" s="1"/>
  <c r="D603" i="4"/>
  <c r="F602" i="4"/>
  <c r="F601" i="4"/>
  <c r="F600" i="4"/>
  <c r="F599" i="4"/>
  <c r="E599" i="4"/>
  <c r="D599" i="4"/>
  <c r="F598" i="4"/>
  <c r="F597" i="4"/>
  <c r="F596" i="4"/>
  <c r="F595" i="4"/>
  <c r="E594" i="4"/>
  <c r="D588" i="1" s="1"/>
  <c r="D594" i="4"/>
  <c r="C588" i="1" s="1"/>
  <c r="F592" i="4"/>
  <c r="F591" i="4"/>
  <c r="E590" i="4"/>
  <c r="D590" i="4"/>
  <c r="F589" i="4"/>
  <c r="F588" i="4"/>
  <c r="E587" i="4"/>
  <c r="D581" i="1" s="1"/>
  <c r="D587" i="4"/>
  <c r="F586" i="4"/>
  <c r="E585" i="4"/>
  <c r="D585" i="4"/>
  <c r="F585" i="4" s="1"/>
  <c r="F584" i="4"/>
  <c r="F583" i="4"/>
  <c r="F582" i="4"/>
  <c r="F581" i="4"/>
  <c r="E581" i="4"/>
  <c r="D581" i="4"/>
  <c r="F579" i="4"/>
  <c r="F578" i="4"/>
  <c r="E577" i="4"/>
  <c r="D577" i="4"/>
  <c r="F577" i="4" s="1"/>
  <c r="F576" i="4"/>
  <c r="F575" i="4"/>
  <c r="E574" i="4"/>
  <c r="D574" i="4"/>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2" i="4"/>
  <c r="F541" i="4"/>
  <c r="F540" i="4"/>
  <c r="F539" i="4"/>
  <c r="E538" i="4"/>
  <c r="D538" i="4"/>
  <c r="F537" i="4"/>
  <c r="F536" i="4"/>
  <c r="E535" i="4"/>
  <c r="D535" i="4"/>
  <c r="F534" i="4"/>
  <c r="F533" i="4"/>
  <c r="F532" i="4"/>
  <c r="F531" i="4"/>
  <c r="E530" i="4"/>
  <c r="D530" i="4"/>
  <c r="F530" i="4" s="1"/>
  <c r="F527" i="4"/>
  <c r="F526" i="4"/>
  <c r="E525" i="4"/>
  <c r="D525" i="4"/>
  <c r="F525" i="4" s="1"/>
  <c r="F524" i="4"/>
  <c r="F523"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C479" i="1" s="1"/>
  <c r="F483" i="4"/>
  <c r="F482" i="4"/>
  <c r="E481" i="4"/>
  <c r="D481" i="4"/>
  <c r="C475" i="1" s="1"/>
  <c r="F480" i="4"/>
  <c r="F479" i="4"/>
  <c r="E478" i="4"/>
  <c r="D478" i="4"/>
  <c r="F478" i="4" s="1"/>
  <c r="F477" i="4"/>
  <c r="F476" i="4"/>
  <c r="F475" i="4"/>
  <c r="F474" i="4"/>
  <c r="F473" i="4"/>
  <c r="E473" i="4"/>
  <c r="D473" i="4"/>
  <c r="E472" i="4"/>
  <c r="D466" i="1" s="1"/>
  <c r="F471" i="4"/>
  <c r="F470" i="4"/>
  <c r="F469" i="4"/>
  <c r="E469" i="4"/>
  <c r="D463" i="1" s="1"/>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1" i="4"/>
  <c r="F440" i="4"/>
  <c r="F439" i="4"/>
  <c r="F438" i="4"/>
  <c r="F437" i="4"/>
  <c r="F436" i="4"/>
  <c r="E435" i="4"/>
  <c r="D429" i="1" s="1"/>
  <c r="D435" i="4"/>
  <c r="F435" i="4" s="1"/>
  <c r="F434" i="4"/>
  <c r="F433" i="4"/>
  <c r="F432" i="4"/>
  <c r="F431" i="4"/>
  <c r="E430" i="4"/>
  <c r="D430" i="4"/>
  <c r="F429" i="4"/>
  <c r="F428" i="4"/>
  <c r="E427" i="4"/>
  <c r="D421" i="1" s="1"/>
  <c r="D427" i="4"/>
  <c r="C421" i="1" s="1"/>
  <c r="F426" i="4"/>
  <c r="F425" i="4"/>
  <c r="F424" i="4"/>
  <c r="F423" i="4"/>
  <c r="E422" i="4"/>
  <c r="D422" i="4"/>
  <c r="E418" i="4"/>
  <c r="D418" i="4"/>
  <c r="F418" i="4" s="1"/>
  <c r="E417" i="4"/>
  <c r="D417" i="4"/>
  <c r="E416" i="4"/>
  <c r="D416" i="4"/>
  <c r="F411" i="4"/>
  <c r="F410" i="4"/>
  <c r="F409" i="4"/>
  <c r="F406" i="4"/>
  <c r="F405" i="4"/>
  <c r="F404" i="4"/>
  <c r="F403" i="4"/>
  <c r="F402" i="4"/>
  <c r="E402" i="4"/>
  <c r="D397" i="1" s="1"/>
  <c r="D402" i="4"/>
  <c r="F401" i="4"/>
  <c r="F400" i="4"/>
  <c r="E400" i="4"/>
  <c r="D395" i="1" s="1"/>
  <c r="D400" i="4"/>
  <c r="F399" i="4"/>
  <c r="F398" i="4"/>
  <c r="E397" i="4"/>
  <c r="E396" i="4" s="1"/>
  <c r="D397" i="4"/>
  <c r="F397" i="4" s="1"/>
  <c r="F395" i="4"/>
  <c r="F394" i="4"/>
  <c r="F393" i="4"/>
  <c r="F392" i="4"/>
  <c r="E391" i="4"/>
  <c r="D386" i="1" s="1"/>
  <c r="D391" i="4"/>
  <c r="F390" i="4"/>
  <c r="F389" i="4"/>
  <c r="E388" i="4"/>
  <c r="D388" i="4"/>
  <c r="F387" i="4"/>
  <c r="F386" i="4"/>
  <c r="F385" i="4"/>
  <c r="F384" i="4"/>
  <c r="E383" i="4"/>
  <c r="D383" i="4"/>
  <c r="F383" i="4" s="1"/>
  <c r="F382" i="4"/>
  <c r="F381" i="4"/>
  <c r="F380" i="4"/>
  <c r="F379" i="4"/>
  <c r="F378" i="4"/>
  <c r="E378" i="4"/>
  <c r="D373" i="1" s="1"/>
  <c r="D378" i="4"/>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6" i="4" s="1"/>
  <c r="F355" i="4"/>
  <c r="F354" i="4"/>
  <c r="F353" i="4"/>
  <c r="E352" i="4"/>
  <c r="D352" i="4"/>
  <c r="F349" i="4"/>
  <c r="E348" i="4"/>
  <c r="D348" i="4"/>
  <c r="F347" i="4"/>
  <c r="F346" i="4"/>
  <c r="F345" i="4"/>
  <c r="E345" i="4"/>
  <c r="D345"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4" i="4" s="1"/>
  <c r="F303" i="4"/>
  <c r="F302" i="4"/>
  <c r="F301" i="4"/>
  <c r="E300" i="4"/>
  <c r="D295" i="1" s="1"/>
  <c r="D300"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9" i="4" s="1"/>
  <c r="F258" i="4"/>
  <c r="F257" i="4"/>
  <c r="F256" i="4"/>
  <c r="F255" i="4"/>
  <c r="F254" i="4"/>
  <c r="E253" i="4"/>
  <c r="E252" i="4" s="1"/>
  <c r="D248" i="1" s="1"/>
  <c r="D253" i="4"/>
  <c r="D252" i="4" s="1"/>
  <c r="F251" i="4"/>
  <c r="F250" i="4"/>
  <c r="F249" i="4"/>
  <c r="F248" i="4"/>
  <c r="E247" i="4"/>
  <c r="D243" i="1" s="1"/>
  <c r="D247" i="4"/>
  <c r="F247" i="4" s="1"/>
  <c r="F246" i="4"/>
  <c r="F245" i="4"/>
  <c r="E244" i="4"/>
  <c r="D240" i="1" s="1"/>
  <c r="D244" i="4"/>
  <c r="F244" i="4" s="1"/>
  <c r="F243" i="4"/>
  <c r="F242" i="4"/>
  <c r="F241" i="4"/>
  <c r="E240" i="4"/>
  <c r="D240" i="4"/>
  <c r="F239" i="4"/>
  <c r="F238" i="4"/>
  <c r="F237" i="4"/>
  <c r="E236" i="4"/>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9" i="4"/>
  <c r="F219" i="4" s="1"/>
  <c r="F218" i="4"/>
  <c r="F217" i="4"/>
  <c r="E216" i="4"/>
  <c r="E215" i="4" s="1"/>
  <c r="D216" i="4"/>
  <c r="F214" i="4"/>
  <c r="F213" i="4"/>
  <c r="F212" i="4"/>
  <c r="F211" i="4"/>
  <c r="F210"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C160" i="1" s="1"/>
  <c r="F162" i="4"/>
  <c r="F161" i="4"/>
  <c r="F160" i="4"/>
  <c r="E159" i="4"/>
  <c r="F159" i="4" s="1"/>
  <c r="D159" i="4"/>
  <c r="F158" i="4"/>
  <c r="F157" i="4"/>
  <c r="F156" i="4"/>
  <c r="F155" i="4"/>
  <c r="F154" i="4"/>
  <c r="E153" i="4"/>
  <c r="D149"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0" i="1" s="1"/>
  <c r="D74" i="4"/>
  <c r="F74" i="4" s="1"/>
  <c r="F73" i="4"/>
  <c r="F72" i="4"/>
  <c r="F71" i="4"/>
  <c r="E71" i="4"/>
  <c r="D71" i="4"/>
  <c r="F70" i="4"/>
  <c r="F69" i="4"/>
  <c r="E68" i="4"/>
  <c r="F68" i="4" s="1"/>
  <c r="D68" i="4"/>
  <c r="F67" i="4"/>
  <c r="F66" i="4"/>
  <c r="E65" i="4"/>
  <c r="D65" i="4"/>
  <c r="F65" i="4" s="1"/>
  <c r="F64" i="4"/>
  <c r="F63" i="4"/>
  <c r="E62" i="4"/>
  <c r="D58" i="1" s="1"/>
  <c r="D62" i="4"/>
  <c r="F62" i="4" s="1"/>
  <c r="F61" i="4"/>
  <c r="F60" i="4"/>
  <c r="F59" i="4"/>
  <c r="E59" i="4"/>
  <c r="D59" i="4"/>
  <c r="F58" i="4"/>
  <c r="F57" i="4"/>
  <c r="F56" i="4"/>
  <c r="F55" i="4"/>
  <c r="E54" i="4"/>
  <c r="D50" i="1" s="1"/>
  <c r="D54" i="4"/>
  <c r="F53" i="4"/>
  <c r="F52" i="4"/>
  <c r="F51" i="4"/>
  <c r="E51" i="4"/>
  <c r="D51" i="4"/>
  <c r="F49" i="4"/>
  <c r="F48" i="4"/>
  <c r="F47" i="4"/>
  <c r="F46" i="4"/>
  <c r="E45" i="4"/>
  <c r="E44" i="4" s="1"/>
  <c r="D45" i="4"/>
  <c r="C41" i="1"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C13" i="1" s="1"/>
  <c r="F16" i="4"/>
  <c r="F15" i="4"/>
  <c r="F14" i="4"/>
  <c r="F13" i="4"/>
  <c r="F12" i="4"/>
  <c r="F11" i="4"/>
  <c r="F10" i="4"/>
  <c r="F9" i="4"/>
  <c r="E8" i="4"/>
  <c r="D8" i="4"/>
  <c r="F8" i="4"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H1576" i="1" s="1"/>
  <c r="H1575" i="1"/>
  <c r="G1575" i="1"/>
  <c r="C1575" i="1"/>
  <c r="G1574" i="1"/>
  <c r="C1574" i="1"/>
  <c r="H1574" i="1" s="1"/>
  <c r="C1573" i="1"/>
  <c r="H1572" i="1"/>
  <c r="G1572" i="1"/>
  <c r="C1572" i="1"/>
  <c r="H1571" i="1"/>
  <c r="G1571" i="1"/>
  <c r="C1571" i="1"/>
  <c r="C1570" i="1"/>
  <c r="H1570" i="1" s="1"/>
  <c r="C1569" i="1"/>
  <c r="H1568" i="1"/>
  <c r="G1568" i="1"/>
  <c r="C1568" i="1"/>
  <c r="H1567" i="1"/>
  <c r="G1567" i="1"/>
  <c r="C1567" i="1"/>
  <c r="C1566" i="1"/>
  <c r="H1566" i="1" s="1"/>
  <c r="C1565" i="1"/>
  <c r="H1564" i="1"/>
  <c r="G1564" i="1"/>
  <c r="C1564" i="1"/>
  <c r="H1563" i="1"/>
  <c r="G1563" i="1"/>
  <c r="C1563" i="1"/>
  <c r="C1562" i="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C1534" i="1"/>
  <c r="H1534" i="1" s="1"/>
  <c r="C1533" i="1"/>
  <c r="H1532" i="1"/>
  <c r="G1532" i="1"/>
  <c r="C1532" i="1"/>
  <c r="H1531" i="1"/>
  <c r="G1531" i="1"/>
  <c r="C1531" i="1"/>
  <c r="C1530" i="1"/>
  <c r="C1529" i="1"/>
  <c r="H1528" i="1"/>
  <c r="G1528" i="1"/>
  <c r="C1528" i="1"/>
  <c r="H1527" i="1"/>
  <c r="G1527" i="1"/>
  <c r="C1527" i="1"/>
  <c r="G1526" i="1"/>
  <c r="C1526" i="1"/>
  <c r="H1526" i="1" s="1"/>
  <c r="C1525" i="1"/>
  <c r="H1524" i="1"/>
  <c r="G1524" i="1"/>
  <c r="C1524" i="1"/>
  <c r="H1523" i="1"/>
  <c r="G1523" i="1"/>
  <c r="C1523" i="1"/>
  <c r="C1522" i="1"/>
  <c r="H1522" i="1" s="1"/>
  <c r="C1521" i="1"/>
  <c r="H1520" i="1"/>
  <c r="G1520" i="1"/>
  <c r="C1520" i="1"/>
  <c r="H1516" i="1"/>
  <c r="G1516" i="1"/>
  <c r="C1516" i="1"/>
  <c r="H1515" i="1"/>
  <c r="G1515" i="1"/>
  <c r="C1515" i="1"/>
  <c r="C1514" i="1"/>
  <c r="H1514" i="1" s="1"/>
  <c r="C1513" i="1"/>
  <c r="H1512" i="1"/>
  <c r="G1512" i="1"/>
  <c r="C1512" i="1"/>
  <c r="H1511" i="1"/>
  <c r="G1511" i="1"/>
  <c r="C1511" i="1"/>
  <c r="C1510" i="1"/>
  <c r="C1509" i="1"/>
  <c r="H1508" i="1"/>
  <c r="G1508" i="1"/>
  <c r="C1508" i="1"/>
  <c r="H1507" i="1"/>
  <c r="G1507" i="1"/>
  <c r="C1507" i="1"/>
  <c r="G1506" i="1"/>
  <c r="C1506" i="1"/>
  <c r="H1506" i="1" s="1"/>
  <c r="C1505" i="1"/>
  <c r="H1504" i="1"/>
  <c r="G1504" i="1"/>
  <c r="C1504" i="1"/>
  <c r="H1503" i="1"/>
  <c r="C1503" i="1"/>
  <c r="G1503" i="1" s="1"/>
  <c r="C1502" i="1"/>
  <c r="H1502" i="1" s="1"/>
  <c r="H1500" i="1"/>
  <c r="G1500" i="1"/>
  <c r="C1500" i="1"/>
  <c r="C1498" i="1"/>
  <c r="H1498" i="1" s="1"/>
  <c r="C1497" i="1"/>
  <c r="H1496" i="1"/>
  <c r="G1496" i="1"/>
  <c r="C1496" i="1"/>
  <c r="H1495" i="1"/>
  <c r="G1495" i="1"/>
  <c r="C1495" i="1"/>
  <c r="C1494" i="1"/>
  <c r="C1493" i="1"/>
  <c r="C1492" i="1"/>
  <c r="H1492" i="1" s="1"/>
  <c r="G1491" i="1"/>
  <c r="C1491" i="1"/>
  <c r="H1491" i="1" s="1"/>
  <c r="G1490" i="1"/>
  <c r="C1490" i="1"/>
  <c r="H1490" i="1" s="1"/>
  <c r="C1489" i="1"/>
  <c r="H1488" i="1"/>
  <c r="G1488" i="1"/>
  <c r="C1488" i="1"/>
  <c r="H1487" i="1"/>
  <c r="G1487" i="1"/>
  <c r="C1487" i="1"/>
  <c r="C1486" i="1"/>
  <c r="H1486" i="1" s="1"/>
  <c r="C1485" i="1"/>
  <c r="H1484" i="1"/>
  <c r="G1484" i="1"/>
  <c r="C1484" i="1"/>
  <c r="C1483" i="1"/>
  <c r="H1483" i="1" s="1"/>
  <c r="C1482" i="1"/>
  <c r="H1482" i="1" s="1"/>
  <c r="H1480" i="1"/>
  <c r="G1480" i="1"/>
  <c r="C1480" i="1"/>
  <c r="D1479" i="1"/>
  <c r="C1479" i="1"/>
  <c r="D1478" i="1"/>
  <c r="C1478" i="1"/>
  <c r="H1478" i="1" s="1"/>
  <c r="J1477" i="1"/>
  <c r="D1477" i="1"/>
  <c r="C1477" i="1"/>
  <c r="D1476" i="1"/>
  <c r="C1476" i="1"/>
  <c r="H1476" i="1" s="1"/>
  <c r="J1474" i="1"/>
  <c r="D1474" i="1"/>
  <c r="C1474" i="1"/>
  <c r="H1473" i="1"/>
  <c r="D1473" i="1"/>
  <c r="C1473" i="1"/>
  <c r="G1473" i="1" s="1"/>
  <c r="D1472" i="1"/>
  <c r="C1472" i="1"/>
  <c r="D1471" i="1"/>
  <c r="J1471" i="1" s="1"/>
  <c r="C1471" i="1"/>
  <c r="D1470" i="1"/>
  <c r="D1468" i="1"/>
  <c r="C1468" i="1"/>
  <c r="D1467" i="1"/>
  <c r="C1467" i="1"/>
  <c r="D1466" i="1"/>
  <c r="C1466" i="1"/>
  <c r="D1465" i="1"/>
  <c r="C1465" i="1"/>
  <c r="H1465" i="1" s="1"/>
  <c r="J1464" i="1"/>
  <c r="D1464" i="1"/>
  <c r="C1464" i="1"/>
  <c r="D1463" i="1"/>
  <c r="C1463" i="1"/>
  <c r="H1463" i="1" s="1"/>
  <c r="D1462" i="1"/>
  <c r="C1462" i="1"/>
  <c r="D1460" i="1"/>
  <c r="C1460" i="1"/>
  <c r="D1459" i="1"/>
  <c r="J1459" i="1" s="1"/>
  <c r="C1459" i="1"/>
  <c r="D1458" i="1"/>
  <c r="C1458" i="1"/>
  <c r="D1457" i="1"/>
  <c r="J1457" i="1" s="1"/>
  <c r="C1457" i="1"/>
  <c r="D1456" i="1"/>
  <c r="C1456" i="1"/>
  <c r="D1455" i="1"/>
  <c r="J1455" i="1" s="1"/>
  <c r="C1455" i="1"/>
  <c r="C1454" i="1"/>
  <c r="H1452" i="1"/>
  <c r="G1452" i="1"/>
  <c r="D1452" i="1"/>
  <c r="C1452" i="1"/>
  <c r="D1451" i="1"/>
  <c r="C1451" i="1"/>
  <c r="D1450" i="1"/>
  <c r="C1450" i="1"/>
  <c r="D1449" i="1"/>
  <c r="C1449" i="1"/>
  <c r="D1448" i="1"/>
  <c r="C1448" i="1"/>
  <c r="D1447" i="1"/>
  <c r="C1447" i="1"/>
  <c r="D1446" i="1"/>
  <c r="C1446" i="1"/>
  <c r="D1444" i="1"/>
  <c r="C1444" i="1"/>
  <c r="D1443" i="1"/>
  <c r="C1443" i="1"/>
  <c r="H1443" i="1" s="1"/>
  <c r="D1442" i="1"/>
  <c r="C1442" i="1"/>
  <c r="D1441" i="1"/>
  <c r="C1441" i="1"/>
  <c r="H1441" i="1" s="1"/>
  <c r="D1440" i="1"/>
  <c r="C1440" i="1"/>
  <c r="D1439" i="1"/>
  <c r="H1439" i="1" s="1"/>
  <c r="C1439" i="1"/>
  <c r="H1434" i="1"/>
  <c r="D1434" i="1"/>
  <c r="C1434" i="1"/>
  <c r="G1434" i="1" s="1"/>
  <c r="H1433" i="1"/>
  <c r="D1433" i="1"/>
  <c r="C1433" i="1"/>
  <c r="G1433" i="1" s="1"/>
  <c r="D1432" i="1"/>
  <c r="C1432" i="1"/>
  <c r="D1431" i="1"/>
  <c r="C1431" i="1"/>
  <c r="G1431" i="1" s="1"/>
  <c r="H1430" i="1"/>
  <c r="D1430" i="1"/>
  <c r="C1430" i="1"/>
  <c r="G1430" i="1" s="1"/>
  <c r="H1429" i="1"/>
  <c r="D1429" i="1"/>
  <c r="C1429" i="1"/>
  <c r="G1429" i="1" s="1"/>
  <c r="D1428" i="1"/>
  <c r="C1428" i="1"/>
  <c r="D1427" i="1"/>
  <c r="C1427" i="1"/>
  <c r="G1427" i="1" s="1"/>
  <c r="H1426" i="1"/>
  <c r="D1426" i="1"/>
  <c r="C1426" i="1"/>
  <c r="G1426" i="1" s="1"/>
  <c r="H1425" i="1"/>
  <c r="D1425" i="1"/>
  <c r="C1425" i="1"/>
  <c r="G1425" i="1" s="1"/>
  <c r="D1424" i="1"/>
  <c r="C1424" i="1"/>
  <c r="D1423" i="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D1415" i="1"/>
  <c r="C1415" i="1"/>
  <c r="G1415" i="1" s="1"/>
  <c r="H1414" i="1"/>
  <c r="D1414" i="1"/>
  <c r="C1414" i="1"/>
  <c r="G1414" i="1" s="1"/>
  <c r="H1413" i="1"/>
  <c r="D1413" i="1"/>
  <c r="C1413" i="1"/>
  <c r="G1413" i="1" s="1"/>
  <c r="D1412" i="1"/>
  <c r="C1412" i="1"/>
  <c r="D1411" i="1"/>
  <c r="C1411" i="1"/>
  <c r="H1410" i="1"/>
  <c r="D1410" i="1"/>
  <c r="C1410" i="1"/>
  <c r="G1410" i="1" s="1"/>
  <c r="C1409" i="1"/>
  <c r="C1408" i="1"/>
  <c r="D1407" i="1"/>
  <c r="C1407" i="1"/>
  <c r="G1407" i="1" s="1"/>
  <c r="H1406" i="1"/>
  <c r="D1406" i="1"/>
  <c r="C1406" i="1"/>
  <c r="G1406" i="1" s="1"/>
  <c r="H1405" i="1"/>
  <c r="D1405" i="1"/>
  <c r="C1405" i="1"/>
  <c r="G1405" i="1" s="1"/>
  <c r="D1404" i="1"/>
  <c r="C1404" i="1"/>
  <c r="D1403" i="1"/>
  <c r="C1403" i="1"/>
  <c r="G1403" i="1" s="1"/>
  <c r="H1402" i="1"/>
  <c r="D1402" i="1"/>
  <c r="C1402" i="1"/>
  <c r="G1402" i="1" s="1"/>
  <c r="H1401" i="1"/>
  <c r="D1401" i="1"/>
  <c r="C1401" i="1"/>
  <c r="G1401" i="1" s="1"/>
  <c r="D1400" i="1"/>
  <c r="C1400" i="1"/>
  <c r="D1399" i="1"/>
  <c r="C1399" i="1"/>
  <c r="G1399" i="1" s="1"/>
  <c r="H1398" i="1"/>
  <c r="D1398" i="1"/>
  <c r="C1398" i="1"/>
  <c r="G1398" i="1" s="1"/>
  <c r="H1397" i="1"/>
  <c r="D1397" i="1"/>
  <c r="C1397" i="1"/>
  <c r="G1397" i="1" s="1"/>
  <c r="D1396" i="1"/>
  <c r="C1396" i="1"/>
  <c r="D1395" i="1"/>
  <c r="C1395" i="1"/>
  <c r="G1395" i="1" s="1"/>
  <c r="H1394" i="1"/>
  <c r="D1394" i="1"/>
  <c r="C1394" i="1"/>
  <c r="G1394" i="1" s="1"/>
  <c r="H1393" i="1"/>
  <c r="D1393" i="1"/>
  <c r="C1393" i="1"/>
  <c r="G1393" i="1" s="1"/>
  <c r="D1392" i="1"/>
  <c r="C1392" i="1"/>
  <c r="D1391" i="1"/>
  <c r="C1391" i="1"/>
  <c r="G1391" i="1" s="1"/>
  <c r="H1390" i="1"/>
  <c r="D1390" i="1"/>
  <c r="C1390" i="1"/>
  <c r="G1390" i="1" s="1"/>
  <c r="H1389" i="1"/>
  <c r="D1389" i="1"/>
  <c r="C1389" i="1"/>
  <c r="G1389" i="1" s="1"/>
  <c r="D1388" i="1"/>
  <c r="C1388" i="1"/>
  <c r="D1387" i="1"/>
  <c r="C1387" i="1"/>
  <c r="G1387" i="1" s="1"/>
  <c r="H1386" i="1"/>
  <c r="D1386" i="1"/>
  <c r="C1386" i="1"/>
  <c r="G1386" i="1" s="1"/>
  <c r="H1385" i="1"/>
  <c r="D1385" i="1"/>
  <c r="C1385" i="1"/>
  <c r="G1385" i="1" s="1"/>
  <c r="D1384" i="1"/>
  <c r="C1384" i="1"/>
  <c r="D1383" i="1"/>
  <c r="H1382" i="1"/>
  <c r="D1382" i="1"/>
  <c r="C1382" i="1"/>
  <c r="G1382" i="1" s="1"/>
  <c r="H1381" i="1"/>
  <c r="D1381" i="1"/>
  <c r="C1381" i="1"/>
  <c r="G1381" i="1" s="1"/>
  <c r="D1380" i="1"/>
  <c r="C1380" i="1"/>
  <c r="D1379" i="1"/>
  <c r="C1379" i="1"/>
  <c r="G1379" i="1" s="1"/>
  <c r="H1378" i="1"/>
  <c r="D1378" i="1"/>
  <c r="C1378" i="1"/>
  <c r="G1378" i="1" s="1"/>
  <c r="H1377" i="1"/>
  <c r="D1377" i="1"/>
  <c r="C1377" i="1"/>
  <c r="G1377" i="1" s="1"/>
  <c r="D1376" i="1"/>
  <c r="C1376" i="1"/>
  <c r="D1375" i="1"/>
  <c r="C1375" i="1"/>
  <c r="G1375" i="1" s="1"/>
  <c r="H1374" i="1"/>
  <c r="D1374" i="1"/>
  <c r="C1374" i="1"/>
  <c r="G1374" i="1" s="1"/>
  <c r="H1373" i="1"/>
  <c r="D1373" i="1"/>
  <c r="C1373" i="1"/>
  <c r="G1373" i="1" s="1"/>
  <c r="D1372" i="1"/>
  <c r="C1372" i="1"/>
  <c r="D1371" i="1"/>
  <c r="C1371" i="1"/>
  <c r="G1371" i="1" s="1"/>
  <c r="H1370" i="1"/>
  <c r="D1370" i="1"/>
  <c r="C1370" i="1"/>
  <c r="G1370" i="1" s="1"/>
  <c r="H1369" i="1"/>
  <c r="D1369" i="1"/>
  <c r="C1369" i="1"/>
  <c r="G1369" i="1" s="1"/>
  <c r="D1368" i="1"/>
  <c r="C1368" i="1"/>
  <c r="D1367" i="1"/>
  <c r="C1367" i="1"/>
  <c r="G1367" i="1" s="1"/>
  <c r="H1366" i="1"/>
  <c r="D1366" i="1"/>
  <c r="C1366" i="1"/>
  <c r="G1366" i="1" s="1"/>
  <c r="H1365" i="1"/>
  <c r="D1365" i="1"/>
  <c r="C1365" i="1"/>
  <c r="G1365" i="1" s="1"/>
  <c r="D1364" i="1"/>
  <c r="C1364" i="1"/>
  <c r="D1363" i="1"/>
  <c r="C1363" i="1"/>
  <c r="G1363" i="1" s="1"/>
  <c r="H1362" i="1"/>
  <c r="D1362" i="1"/>
  <c r="C1362" i="1"/>
  <c r="G1362" i="1" s="1"/>
  <c r="H1361" i="1"/>
  <c r="D1361" i="1"/>
  <c r="C1361" i="1"/>
  <c r="G1361" i="1" s="1"/>
  <c r="D1360" i="1"/>
  <c r="C1360" i="1"/>
  <c r="D1359" i="1"/>
  <c r="C1359" i="1"/>
  <c r="G1359" i="1" s="1"/>
  <c r="H1358" i="1"/>
  <c r="D1358" i="1"/>
  <c r="C1358" i="1"/>
  <c r="G1358" i="1" s="1"/>
  <c r="H1357" i="1"/>
  <c r="D1357" i="1"/>
  <c r="C1357" i="1"/>
  <c r="G1357" i="1" s="1"/>
  <c r="D1356" i="1"/>
  <c r="C1356" i="1"/>
  <c r="D1355" i="1"/>
  <c r="C1355" i="1"/>
  <c r="G1355" i="1" s="1"/>
  <c r="H1354" i="1"/>
  <c r="D1354" i="1"/>
  <c r="C1354" i="1"/>
  <c r="G1354" i="1" s="1"/>
  <c r="H1353" i="1"/>
  <c r="D1353" i="1"/>
  <c r="C1353" i="1"/>
  <c r="G1353" i="1" s="1"/>
  <c r="D1352" i="1"/>
  <c r="C1352" i="1"/>
  <c r="D1351" i="1"/>
  <c r="C1351" i="1"/>
  <c r="G1351" i="1" s="1"/>
  <c r="H1350" i="1"/>
  <c r="D1350" i="1"/>
  <c r="C1350" i="1"/>
  <c r="G1350" i="1" s="1"/>
  <c r="H1349" i="1"/>
  <c r="D1349" i="1"/>
  <c r="C1349" i="1"/>
  <c r="G1349" i="1" s="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H1237" i="1"/>
  <c r="D1237" i="1"/>
  <c r="G1237" i="1" s="1"/>
  <c r="C1237"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D1217" i="1"/>
  <c r="C1217" i="1"/>
  <c r="C1216"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D1172" i="1"/>
  <c r="C1172" i="1"/>
  <c r="D1171" i="1"/>
  <c r="C1171" i="1"/>
  <c r="H1171" i="1" s="1"/>
  <c r="G1170" i="1"/>
  <c r="D1170" i="1"/>
  <c r="C1170" i="1"/>
  <c r="H1170" i="1" s="1"/>
  <c r="G1169" i="1"/>
  <c r="D1169" i="1"/>
  <c r="C1169" i="1"/>
  <c r="H1169" i="1" s="1"/>
  <c r="D1168" i="1"/>
  <c r="C1168" i="1"/>
  <c r="D1167" i="1"/>
  <c r="G1166" i="1"/>
  <c r="D1166" i="1"/>
  <c r="C1166" i="1"/>
  <c r="H1166" i="1" s="1"/>
  <c r="D1165" i="1"/>
  <c r="G1165" i="1" s="1"/>
  <c r="C1165" i="1"/>
  <c r="H1165" i="1" s="1"/>
  <c r="D1164" i="1"/>
  <c r="C1164" i="1"/>
  <c r="D1163" i="1"/>
  <c r="C1163" i="1"/>
  <c r="H1163" i="1" s="1"/>
  <c r="G1162" i="1"/>
  <c r="D1162" i="1"/>
  <c r="C1162" i="1"/>
  <c r="H1162" i="1" s="1"/>
  <c r="G1161" i="1"/>
  <c r="D1161" i="1"/>
  <c r="C1161" i="1"/>
  <c r="H1161" i="1" s="1"/>
  <c r="D1160" i="1"/>
  <c r="C1160" i="1"/>
  <c r="D1159" i="1"/>
  <c r="C1159" i="1"/>
  <c r="H1159" i="1" s="1"/>
  <c r="G1158" i="1"/>
  <c r="D1158" i="1"/>
  <c r="C1158" i="1"/>
  <c r="H1158" i="1" s="1"/>
  <c r="G1157" i="1"/>
  <c r="D1157" i="1"/>
  <c r="C1157" i="1"/>
  <c r="H1157" i="1" s="1"/>
  <c r="D1156" i="1"/>
  <c r="C1156" i="1"/>
  <c r="D1155" i="1"/>
  <c r="C1155" i="1"/>
  <c r="H1155" i="1" s="1"/>
  <c r="D1151" i="1"/>
  <c r="G1151" i="1" s="1"/>
  <c r="C1151" i="1"/>
  <c r="H1151" i="1" s="1"/>
  <c r="D1150" i="1"/>
  <c r="C1150" i="1"/>
  <c r="D1149" i="1"/>
  <c r="C1149" i="1"/>
  <c r="H1149" i="1" s="1"/>
  <c r="D1148" i="1"/>
  <c r="G1148" i="1" s="1"/>
  <c r="C1148" i="1"/>
  <c r="H1148" i="1" s="1"/>
  <c r="G1147" i="1"/>
  <c r="D1147" i="1"/>
  <c r="C1147" i="1"/>
  <c r="H1147" i="1" s="1"/>
  <c r="D1146" i="1"/>
  <c r="C1146" i="1"/>
  <c r="D1145" i="1"/>
  <c r="C1145" i="1"/>
  <c r="H1145" i="1" s="1"/>
  <c r="G1144" i="1"/>
  <c r="D1144" i="1"/>
  <c r="C1144" i="1"/>
  <c r="H1144" i="1" s="1"/>
  <c r="G1143" i="1"/>
  <c r="D1143" i="1"/>
  <c r="C1143" i="1"/>
  <c r="H1143" i="1" s="1"/>
  <c r="D1142" i="1"/>
  <c r="C1142" i="1"/>
  <c r="D1141" i="1"/>
  <c r="C1141" i="1"/>
  <c r="H1141" i="1" s="1"/>
  <c r="G1140" i="1"/>
  <c r="D1140" i="1"/>
  <c r="C1140" i="1"/>
  <c r="H1140" i="1" s="1"/>
  <c r="D1139" i="1"/>
  <c r="G1139" i="1" s="1"/>
  <c r="C1139" i="1"/>
  <c r="H1139" i="1" s="1"/>
  <c r="D1138" i="1"/>
  <c r="C1138" i="1"/>
  <c r="D1137" i="1"/>
  <c r="C1137" i="1"/>
  <c r="H1137" i="1" s="1"/>
  <c r="G1136" i="1"/>
  <c r="D1136" i="1"/>
  <c r="C1136" i="1"/>
  <c r="H1136" i="1" s="1"/>
  <c r="G1135" i="1"/>
  <c r="D1135" i="1"/>
  <c r="C1135" i="1"/>
  <c r="H1135" i="1" s="1"/>
  <c r="D1134" i="1"/>
  <c r="C1134" i="1"/>
  <c r="D1133" i="1"/>
  <c r="C1133" i="1"/>
  <c r="H1133" i="1" s="1"/>
  <c r="G1132" i="1"/>
  <c r="D1132" i="1"/>
  <c r="C1132" i="1"/>
  <c r="H1132" i="1" s="1"/>
  <c r="G1131" i="1"/>
  <c r="D1131" i="1"/>
  <c r="C1131" i="1"/>
  <c r="H1131" i="1" s="1"/>
  <c r="D1130" i="1"/>
  <c r="C1130" i="1"/>
  <c r="D1129" i="1"/>
  <c r="C1129" i="1"/>
  <c r="H1129" i="1" s="1"/>
  <c r="G1128" i="1"/>
  <c r="D1128" i="1"/>
  <c r="C1128" i="1"/>
  <c r="H1128" i="1" s="1"/>
  <c r="G1127" i="1"/>
  <c r="D1127" i="1"/>
  <c r="C1127" i="1"/>
  <c r="H1127" i="1" s="1"/>
  <c r="D1126" i="1"/>
  <c r="C1126" i="1"/>
  <c r="D1125" i="1"/>
  <c r="C1125" i="1"/>
  <c r="H1125" i="1" s="1"/>
  <c r="C1124" i="1"/>
  <c r="G1123" i="1"/>
  <c r="D1123" i="1"/>
  <c r="C1123" i="1"/>
  <c r="H1123" i="1" s="1"/>
  <c r="D1122" i="1"/>
  <c r="C1122" i="1"/>
  <c r="D1121" i="1"/>
  <c r="C1121" i="1"/>
  <c r="H1121" i="1" s="1"/>
  <c r="G1120" i="1"/>
  <c r="D1120" i="1"/>
  <c r="C1120" i="1"/>
  <c r="H1120" i="1" s="1"/>
  <c r="G1119" i="1"/>
  <c r="D1119" i="1"/>
  <c r="C1119" i="1"/>
  <c r="H1119" i="1" s="1"/>
  <c r="D1118" i="1"/>
  <c r="C1118" i="1"/>
  <c r="D1117" i="1"/>
  <c r="C1117" i="1"/>
  <c r="H1117" i="1" s="1"/>
  <c r="G1116" i="1"/>
  <c r="D1116" i="1"/>
  <c r="C1116" i="1"/>
  <c r="H1116" i="1" s="1"/>
  <c r="G1115" i="1"/>
  <c r="D1115" i="1"/>
  <c r="C1115" i="1"/>
  <c r="H1115" i="1" s="1"/>
  <c r="D1114" i="1"/>
  <c r="C1114" i="1"/>
  <c r="D1113" i="1"/>
  <c r="C1113" i="1"/>
  <c r="H1113" i="1" s="1"/>
  <c r="G1112" i="1"/>
  <c r="D1112" i="1"/>
  <c r="C1112" i="1"/>
  <c r="H1112" i="1" s="1"/>
  <c r="G1111" i="1"/>
  <c r="D1111" i="1"/>
  <c r="C1111" i="1"/>
  <c r="H1111" i="1" s="1"/>
  <c r="D1110" i="1"/>
  <c r="C1110" i="1"/>
  <c r="D1109" i="1"/>
  <c r="C1109" i="1"/>
  <c r="H1109" i="1" s="1"/>
  <c r="G1108" i="1"/>
  <c r="D1108" i="1"/>
  <c r="C1108" i="1"/>
  <c r="H1108" i="1" s="1"/>
  <c r="G1107" i="1"/>
  <c r="D1107" i="1"/>
  <c r="C1107" i="1"/>
  <c r="H1107" i="1" s="1"/>
  <c r="D1106" i="1"/>
  <c r="C1106" i="1"/>
  <c r="D1105" i="1"/>
  <c r="C1105" i="1"/>
  <c r="H1105" i="1" s="1"/>
  <c r="G1104" i="1"/>
  <c r="D1104" i="1"/>
  <c r="C1104" i="1"/>
  <c r="H1104" i="1" s="1"/>
  <c r="G1103" i="1"/>
  <c r="D1103" i="1"/>
  <c r="C1103" i="1"/>
  <c r="H1103" i="1" s="1"/>
  <c r="D1102" i="1"/>
  <c r="C1102" i="1"/>
  <c r="D1101" i="1"/>
  <c r="C1101" i="1"/>
  <c r="H1101" i="1" s="1"/>
  <c r="G1100" i="1"/>
  <c r="D1100" i="1"/>
  <c r="C1100" i="1"/>
  <c r="H1100" i="1" s="1"/>
  <c r="G1099" i="1"/>
  <c r="D1099" i="1"/>
  <c r="C1099" i="1"/>
  <c r="H1099" i="1" s="1"/>
  <c r="D1098" i="1"/>
  <c r="C1098" i="1"/>
  <c r="D1097" i="1"/>
  <c r="C1097" i="1"/>
  <c r="H1097" i="1" s="1"/>
  <c r="D1096" i="1"/>
  <c r="G1095" i="1"/>
  <c r="D1095" i="1"/>
  <c r="C1095" i="1"/>
  <c r="H1095" i="1" s="1"/>
  <c r="D1094" i="1"/>
  <c r="C1094" i="1"/>
  <c r="D1093" i="1"/>
  <c r="C1093" i="1"/>
  <c r="H1093" i="1" s="1"/>
  <c r="G1092" i="1"/>
  <c r="D1092" i="1"/>
  <c r="C1092" i="1"/>
  <c r="H1092" i="1" s="1"/>
  <c r="G1091" i="1"/>
  <c r="D1091" i="1"/>
  <c r="C1091" i="1"/>
  <c r="H1091" i="1" s="1"/>
  <c r="D1090" i="1"/>
  <c r="C1090" i="1"/>
  <c r="D1089" i="1"/>
  <c r="C1089" i="1"/>
  <c r="H1089" i="1" s="1"/>
  <c r="G1088" i="1"/>
  <c r="D1088" i="1"/>
  <c r="C1088" i="1"/>
  <c r="H1088" i="1" s="1"/>
  <c r="G1087" i="1"/>
  <c r="D1087" i="1"/>
  <c r="C1087" i="1"/>
  <c r="H1087" i="1" s="1"/>
  <c r="D1086" i="1"/>
  <c r="C1086" i="1"/>
  <c r="D1085" i="1"/>
  <c r="C1085" i="1"/>
  <c r="H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D1064" i="1"/>
  <c r="H1064" i="1" s="1"/>
  <c r="C1064" i="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6" i="1" s="1"/>
  <c r="C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D1032" i="1"/>
  <c r="G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D1003" i="1"/>
  <c r="G1003" i="1" s="1"/>
  <c r="C1003" i="1"/>
  <c r="H1002" i="1"/>
  <c r="G1002" i="1"/>
  <c r="D1002" i="1"/>
  <c r="C1002" i="1"/>
  <c r="H1001" i="1"/>
  <c r="G1001" i="1"/>
  <c r="D1001" i="1"/>
  <c r="C1001" i="1"/>
  <c r="H1000" i="1"/>
  <c r="G1000" i="1"/>
  <c r="D1000" i="1"/>
  <c r="C1000" i="1"/>
  <c r="H999" i="1"/>
  <c r="D999" i="1"/>
  <c r="G999" i="1" s="1"/>
  <c r="C999" i="1"/>
  <c r="H998" i="1"/>
  <c r="G998" i="1"/>
  <c r="D998" i="1"/>
  <c r="C998" i="1"/>
  <c r="D997" i="1"/>
  <c r="G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D989" i="1"/>
  <c r="C989" i="1"/>
  <c r="H989" i="1" s="1"/>
  <c r="D988" i="1"/>
  <c r="C988" i="1"/>
  <c r="G988" i="1" s="1"/>
  <c r="H987" i="1"/>
  <c r="G987"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G743" i="1" s="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G716" i="1" s="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C626" i="1"/>
  <c r="D625" i="1"/>
  <c r="C625" i="1"/>
  <c r="D624" i="1"/>
  <c r="C624"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C606" i="1"/>
  <c r="D605" i="1"/>
  <c r="C605" i="1"/>
  <c r="D604" i="1"/>
  <c r="C604" i="1"/>
  <c r="D603" i="1"/>
  <c r="C603" i="1"/>
  <c r="D602" i="1"/>
  <c r="C602" i="1"/>
  <c r="D601" i="1"/>
  <c r="C601" i="1"/>
  <c r="D600" i="1"/>
  <c r="C600" i="1"/>
  <c r="C599" i="1"/>
  <c r="D598" i="1"/>
  <c r="C598" i="1"/>
  <c r="C597" i="1"/>
  <c r="D596" i="1"/>
  <c r="C596" i="1"/>
  <c r="D595" i="1"/>
  <c r="C595" i="1"/>
  <c r="D594" i="1"/>
  <c r="C594" i="1"/>
  <c r="D593" i="1"/>
  <c r="C593" i="1"/>
  <c r="D592" i="1"/>
  <c r="C592" i="1"/>
  <c r="D591" i="1"/>
  <c r="C591" i="1"/>
  <c r="D590" i="1"/>
  <c r="C590" i="1"/>
  <c r="D589" i="1"/>
  <c r="C589" i="1"/>
  <c r="D586" i="1"/>
  <c r="C586" i="1"/>
  <c r="D585" i="1"/>
  <c r="C585" i="1"/>
  <c r="D584" i="1"/>
  <c r="D583" i="1"/>
  <c r="C583" i="1"/>
  <c r="D582" i="1"/>
  <c r="C582" i="1"/>
  <c r="D580" i="1"/>
  <c r="C580" i="1"/>
  <c r="D579" i="1"/>
  <c r="D578" i="1"/>
  <c r="C578" i="1"/>
  <c r="D577" i="1"/>
  <c r="C577" i="1"/>
  <c r="D576" i="1"/>
  <c r="C576"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D531" i="1"/>
  <c r="C531" i="1"/>
  <c r="D530" i="1"/>
  <c r="C530" i="1"/>
  <c r="D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D477" i="1"/>
  <c r="C477" i="1"/>
  <c r="D476" i="1"/>
  <c r="C476" i="1"/>
  <c r="D475" i="1"/>
  <c r="D474" i="1"/>
  <c r="C474" i="1"/>
  <c r="D473" i="1"/>
  <c r="C473" i="1"/>
  <c r="D472" i="1"/>
  <c r="D471" i="1"/>
  <c r="C471" i="1"/>
  <c r="D470" i="1"/>
  <c r="C470" i="1"/>
  <c r="D469" i="1"/>
  <c r="C469" i="1"/>
  <c r="D468" i="1"/>
  <c r="C468" i="1"/>
  <c r="D467" i="1"/>
  <c r="C467" i="1"/>
  <c r="D465" i="1"/>
  <c r="C465" i="1"/>
  <c r="D464" i="1"/>
  <c r="C464"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D448" i="1"/>
  <c r="C448" i="1"/>
  <c r="D447" i="1"/>
  <c r="C447" i="1"/>
  <c r="D446" i="1"/>
  <c r="C446" i="1"/>
  <c r="D445" i="1"/>
  <c r="C445" i="1"/>
  <c r="D444" i="1"/>
  <c r="C444" i="1"/>
  <c r="D443" i="1"/>
  <c r="C443" i="1"/>
  <c r="D442" i="1"/>
  <c r="C442" i="1"/>
  <c r="C441" i="1"/>
  <c r="D440" i="1"/>
  <c r="C440" i="1"/>
  <c r="D439" i="1"/>
  <c r="C439" i="1"/>
  <c r="D438" i="1"/>
  <c r="C438" i="1"/>
  <c r="D437" i="1"/>
  <c r="C437" i="1"/>
  <c r="D436" i="1"/>
  <c r="D435" i="1"/>
  <c r="C435" i="1"/>
  <c r="D434" i="1"/>
  <c r="C434" i="1"/>
  <c r="D433" i="1"/>
  <c r="C433" i="1"/>
  <c r="D432" i="1"/>
  <c r="C432" i="1"/>
  <c r="D431" i="1"/>
  <c r="C431" i="1"/>
  <c r="D430" i="1"/>
  <c r="C430" i="1"/>
  <c r="C429" i="1"/>
  <c r="D428" i="1"/>
  <c r="C428" i="1"/>
  <c r="D427" i="1"/>
  <c r="C427" i="1"/>
  <c r="D426" i="1"/>
  <c r="C426" i="1"/>
  <c r="D425" i="1"/>
  <c r="C425" i="1"/>
  <c r="D424" i="1"/>
  <c r="D423" i="1"/>
  <c r="C423" i="1"/>
  <c r="D422" i="1"/>
  <c r="C422" i="1"/>
  <c r="D420" i="1"/>
  <c r="C420" i="1"/>
  <c r="D419" i="1"/>
  <c r="C419" i="1"/>
  <c r="D418" i="1"/>
  <c r="C418" i="1"/>
  <c r="D417" i="1"/>
  <c r="C417" i="1"/>
  <c r="D416" i="1"/>
  <c r="D413" i="1"/>
  <c r="C413" i="1"/>
  <c r="C412" i="1"/>
  <c r="D411" i="1"/>
  <c r="D406" i="1"/>
  <c r="C406" i="1"/>
  <c r="D405" i="1"/>
  <c r="C405" i="1"/>
  <c r="D404" i="1"/>
  <c r="C404" i="1"/>
  <c r="D401" i="1"/>
  <c r="C401" i="1"/>
  <c r="D400" i="1"/>
  <c r="C400" i="1"/>
  <c r="D399" i="1"/>
  <c r="C399" i="1"/>
  <c r="D398" i="1"/>
  <c r="C398" i="1"/>
  <c r="C397" i="1"/>
  <c r="D396" i="1"/>
  <c r="C396" i="1"/>
  <c r="C395" i="1"/>
  <c r="D394" i="1"/>
  <c r="C394" i="1"/>
  <c r="D393" i="1"/>
  <c r="C393" i="1"/>
  <c r="D392" i="1"/>
  <c r="C392" i="1"/>
  <c r="D390" i="1"/>
  <c r="C390" i="1"/>
  <c r="D389" i="1"/>
  <c r="C389" i="1"/>
  <c r="D388" i="1"/>
  <c r="C388" i="1"/>
  <c r="D387" i="1"/>
  <c r="C387" i="1"/>
  <c r="D385" i="1"/>
  <c r="C385" i="1"/>
  <c r="D384" i="1"/>
  <c r="C384" i="1"/>
  <c r="D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D363" i="1"/>
  <c r="C363" i="1"/>
  <c r="D362" i="1"/>
  <c r="C362" i="1"/>
  <c r="D361" i="1"/>
  <c r="C361" i="1"/>
  <c r="D360" i="1"/>
  <c r="C360"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D342" i="1"/>
  <c r="C342" i="1"/>
  <c r="D341" i="1"/>
  <c r="C341"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D305" i="1"/>
  <c r="C305" i="1"/>
  <c r="D304" i="1"/>
  <c r="C304" i="1"/>
  <c r="D303" i="1"/>
  <c r="C303" i="1"/>
  <c r="D302" i="1"/>
  <c r="C302" i="1"/>
  <c r="D301" i="1"/>
  <c r="C301" i="1"/>
  <c r="D300" i="1"/>
  <c r="C300" i="1"/>
  <c r="D299" i="1"/>
  <c r="C299" i="1"/>
  <c r="D298" i="1"/>
  <c r="C298" i="1"/>
  <c r="D297" i="1"/>
  <c r="C297" i="1"/>
  <c r="D296" i="1"/>
  <c r="C296" i="1"/>
  <c r="C295" i="1"/>
  <c r="D292" i="1"/>
  <c r="C292" i="1"/>
  <c r="D291" i="1"/>
  <c r="C291" i="1"/>
  <c r="D290" i="1"/>
  <c r="C290" i="1"/>
  <c r="D289" i="1"/>
  <c r="C289" i="1"/>
  <c r="D288" i="1"/>
  <c r="C288" i="1"/>
  <c r="D284"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C255" i="1"/>
  <c r="D254" i="1"/>
  <c r="C254" i="1"/>
  <c r="D253" i="1"/>
  <c r="C253" i="1"/>
  <c r="D252" i="1"/>
  <c r="C252" i="1"/>
  <c r="D251" i="1"/>
  <c r="C251" i="1"/>
  <c r="D250" i="1"/>
  <c r="C250" i="1"/>
  <c r="C249" i="1"/>
  <c r="D247" i="1"/>
  <c r="C247" i="1"/>
  <c r="D246" i="1"/>
  <c r="C246" i="1"/>
  <c r="D245" i="1"/>
  <c r="C245" i="1"/>
  <c r="D244" i="1"/>
  <c r="C244" i="1"/>
  <c r="C243" i="1"/>
  <c r="D242" i="1"/>
  <c r="C242" i="1"/>
  <c r="D241" i="1"/>
  <c r="C241" i="1"/>
  <c r="C240" i="1"/>
  <c r="D239" i="1"/>
  <c r="C239" i="1"/>
  <c r="D238" i="1"/>
  <c r="C238" i="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C224" i="1"/>
  <c r="D223" i="1"/>
  <c r="C223" i="1"/>
  <c r="D222" i="1"/>
  <c r="C222" i="1"/>
  <c r="D221" i="1"/>
  <c r="C221" i="1"/>
  <c r="D219" i="1"/>
  <c r="C219" i="1"/>
  <c r="D218" i="1"/>
  <c r="C218" i="1"/>
  <c r="D217" i="1"/>
  <c r="C217" i="1"/>
  <c r="D216" i="1"/>
  <c r="C216" i="1"/>
  <c r="D215" i="1"/>
  <c r="D214" i="1"/>
  <c r="C214" i="1"/>
  <c r="D213" i="1"/>
  <c r="C213" i="1"/>
  <c r="D212" i="1"/>
  <c r="C212" i="1"/>
  <c r="D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D158" i="1"/>
  <c r="C158" i="1"/>
  <c r="D157" i="1"/>
  <c r="C157" i="1"/>
  <c r="D156" i="1"/>
  <c r="C156" i="1"/>
  <c r="D155" i="1"/>
  <c r="C155" i="1"/>
  <c r="D154" i="1"/>
  <c r="C154" i="1"/>
  <c r="D153" i="1"/>
  <c r="C153" i="1"/>
  <c r="D152" i="1"/>
  <c r="C152" i="1"/>
  <c r="D151" i="1"/>
  <c r="C151" i="1"/>
  <c r="D150" i="1"/>
  <c r="C150" i="1"/>
  <c r="D146" i="1"/>
  <c r="C146" i="1"/>
  <c r="D145" i="1"/>
  <c r="C145" i="1"/>
  <c r="D144" i="1"/>
  <c r="C144" i="1"/>
  <c r="D143" i="1"/>
  <c r="C143" i="1"/>
  <c r="D142" i="1"/>
  <c r="C142" i="1"/>
  <c r="D141" i="1"/>
  <c r="C141" i="1"/>
  <c r="D140" i="1"/>
  <c r="C140" i="1"/>
  <c r="D139" i="1"/>
  <c r="C139" i="1"/>
  <c r="D138" i="1"/>
  <c r="C138" i="1"/>
  <c r="D137" i="1"/>
  <c r="C137" i="1"/>
  <c r="C136" i="1"/>
  <c r="D135" i="1"/>
  <c r="C135" i="1"/>
  <c r="D134" i="1"/>
  <c r="C134" i="1"/>
  <c r="D133" i="1"/>
  <c r="C133" i="1"/>
  <c r="D132" i="1"/>
  <c r="C132" i="1"/>
  <c r="D131" i="1"/>
  <c r="C131" i="1"/>
  <c r="C130" i="1"/>
  <c r="D129"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D115" i="1"/>
  <c r="C115" i="1"/>
  <c r="D114" i="1"/>
  <c r="C114" i="1"/>
  <c r="D113" i="1"/>
  <c r="C113" i="1"/>
  <c r="D112" i="1"/>
  <c r="C112" i="1"/>
  <c r="D111" i="1"/>
  <c r="C111" i="1"/>
  <c r="D110" i="1"/>
  <c r="C110" i="1"/>
  <c r="D109" i="1"/>
  <c r="C109" i="1"/>
  <c r="D107" i="1"/>
  <c r="C107" i="1"/>
  <c r="D106" i="1"/>
  <c r="C106" i="1"/>
  <c r="D105" i="1"/>
  <c r="C105" i="1"/>
  <c r="H105" i="1" s="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H76" i="1" s="1"/>
  <c r="D75" i="1"/>
  <c r="C75" i="1"/>
  <c r="D74" i="1"/>
  <c r="C74" i="1"/>
  <c r="H74" i="1" s="1"/>
  <c r="D73" i="1"/>
  <c r="C73" i="1"/>
  <c r="D72" i="1"/>
  <c r="C72" i="1"/>
  <c r="H72" i="1" s="1"/>
  <c r="D71" i="1"/>
  <c r="C71" i="1"/>
  <c r="C70" i="1"/>
  <c r="D69" i="1"/>
  <c r="C69" i="1"/>
  <c r="D68" i="1"/>
  <c r="C68" i="1"/>
  <c r="H68" i="1" s="1"/>
  <c r="D67" i="1"/>
  <c r="C67" i="1"/>
  <c r="D66" i="1"/>
  <c r="C66" i="1"/>
  <c r="D65" i="1"/>
  <c r="C65" i="1"/>
  <c r="C64" i="1"/>
  <c r="D63" i="1"/>
  <c r="C63" i="1"/>
  <c r="D62" i="1"/>
  <c r="C62" i="1"/>
  <c r="D61" i="1"/>
  <c r="C61" i="1"/>
  <c r="D60" i="1"/>
  <c r="C60" i="1"/>
  <c r="H60" i="1" s="1"/>
  <c r="D59" i="1"/>
  <c r="C59" i="1"/>
  <c r="C58" i="1"/>
  <c r="D57" i="1"/>
  <c r="C57" i="1"/>
  <c r="D56" i="1"/>
  <c r="C56" i="1"/>
  <c r="D55" i="1"/>
  <c r="C55" i="1"/>
  <c r="D54" i="1"/>
  <c r="C54" i="1"/>
  <c r="H54" i="1" s="1"/>
  <c r="D53" i="1"/>
  <c r="C53" i="1"/>
  <c r="D52" i="1"/>
  <c r="C52" i="1"/>
  <c r="D51" i="1"/>
  <c r="C51" i="1"/>
  <c r="C50" i="1"/>
  <c r="D49" i="1"/>
  <c r="C49" i="1"/>
  <c r="D48" i="1"/>
  <c r="C48" i="1"/>
  <c r="D47" i="1"/>
  <c r="C47" i="1"/>
  <c r="D45" i="1"/>
  <c r="C45" i="1"/>
  <c r="D44" i="1"/>
  <c r="C44" i="1"/>
  <c r="D43" i="1"/>
  <c r="C43" i="1"/>
  <c r="D42" i="1"/>
  <c r="C42" i="1"/>
  <c r="D41" i="1"/>
  <c r="D40" i="1"/>
  <c r="D39" i="1"/>
  <c r="C39" i="1"/>
  <c r="D38" i="1"/>
  <c r="C38" i="1"/>
  <c r="D37" i="1"/>
  <c r="C37"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2" i="1"/>
  <c r="C12" i="1"/>
  <c r="D11" i="1"/>
  <c r="C11" i="1"/>
  <c r="D10" i="1"/>
  <c r="C10" i="1"/>
  <c r="D9" i="1"/>
  <c r="C9" i="1"/>
  <c r="D8" i="1"/>
  <c r="C8" i="1"/>
  <c r="D7" i="1"/>
  <c r="C7" i="1"/>
  <c r="D6" i="1"/>
  <c r="C6" i="1"/>
  <c r="D5" i="1"/>
  <c r="C5" i="1"/>
  <c r="D4" i="1"/>
  <c r="C4" i="1"/>
  <c r="E286" i="9" l="1"/>
  <c r="B286" i="9" s="1"/>
  <c r="E296" i="9"/>
  <c r="B296" i="9" s="1"/>
  <c r="E287" i="9"/>
  <c r="B287" i="9" s="1"/>
  <c r="J1446" i="1"/>
  <c r="J1447" i="1"/>
  <c r="J1448" i="1"/>
  <c r="J1449" i="1"/>
  <c r="J1450" i="1"/>
  <c r="J1451" i="1"/>
  <c r="D6" i="7"/>
  <c r="C1437" i="1" s="1"/>
  <c r="J1452" i="1"/>
  <c r="J1456" i="1"/>
  <c r="J1458" i="1"/>
  <c r="J1460" i="1"/>
  <c r="J1462" i="1"/>
  <c r="J1463" i="1"/>
  <c r="G1465" i="1"/>
  <c r="J1465" i="1"/>
  <c r="J1466" i="1"/>
  <c r="J1467" i="1"/>
  <c r="J1468" i="1"/>
  <c r="C1461" i="1"/>
  <c r="G1461" i="1" s="1"/>
  <c r="J1472" i="1"/>
  <c r="J1473" i="1"/>
  <c r="G1470" i="1"/>
  <c r="J1476" i="1"/>
  <c r="J1478" i="1"/>
  <c r="G1478" i="1"/>
  <c r="D38" i="7"/>
  <c r="H32" i="3"/>
  <c r="J1479" i="1"/>
  <c r="E38" i="7"/>
  <c r="I31" i="3" s="1"/>
  <c r="D1475" i="1"/>
  <c r="G1476" i="1"/>
  <c r="I1476" i="1" s="1"/>
  <c r="D1469" i="1"/>
  <c r="H1470" i="1"/>
  <c r="H1471" i="1"/>
  <c r="G1471" i="1"/>
  <c r="I1471" i="1" s="1"/>
  <c r="G1467" i="1"/>
  <c r="I1467" i="1" s="1"/>
  <c r="H1467" i="1"/>
  <c r="E22" i="7"/>
  <c r="G1463" i="1"/>
  <c r="G1460" i="1"/>
  <c r="H1460" i="1"/>
  <c r="G1458" i="1"/>
  <c r="H1458" i="1"/>
  <c r="D1454" i="1"/>
  <c r="G1456" i="1"/>
  <c r="H1456" i="1"/>
  <c r="G1450" i="1"/>
  <c r="I1450" i="1" s="1"/>
  <c r="H1450" i="1"/>
  <c r="G1448" i="1"/>
  <c r="H1448" i="1"/>
  <c r="J1445" i="1"/>
  <c r="H1445" i="1"/>
  <c r="G1445" i="1"/>
  <c r="G1446" i="1"/>
  <c r="E6" i="7"/>
  <c r="D1437" i="1" s="1"/>
  <c r="H1446" i="1"/>
  <c r="D1438" i="1"/>
  <c r="C1438" i="1"/>
  <c r="H1438" i="1" s="1"/>
  <c r="G1576" i="1"/>
  <c r="G1499" i="1"/>
  <c r="H1499" i="1"/>
  <c r="G1492" i="1"/>
  <c r="G1483" i="1"/>
  <c r="D1216" i="1"/>
  <c r="G1278" i="1"/>
  <c r="G1264" i="1"/>
  <c r="E293" i="9"/>
  <c r="G1236" i="1"/>
  <c r="H1236" i="1"/>
  <c r="E283" i="9"/>
  <c r="B283" i="9" s="1"/>
  <c r="H1124" i="1"/>
  <c r="F146" i="5"/>
  <c r="E288" i="9"/>
  <c r="B288" i="9" s="1"/>
  <c r="G1056" i="1"/>
  <c r="G1064" i="1"/>
  <c r="G1030" i="1"/>
  <c r="H1030" i="1"/>
  <c r="H997" i="1"/>
  <c r="E12" i="5"/>
  <c r="E7" i="5" s="1"/>
  <c r="G989" i="1"/>
  <c r="H988" i="1"/>
  <c r="H986" i="1"/>
  <c r="G986" i="1"/>
  <c r="D1408" i="1"/>
  <c r="I27" i="3"/>
  <c r="G1409" i="1"/>
  <c r="F115" i="6"/>
  <c r="D1409" i="1"/>
  <c r="H1409" i="1" s="1"/>
  <c r="G1411" i="1"/>
  <c r="F223" i="9"/>
  <c r="F252" i="4"/>
  <c r="C248" i="1"/>
  <c r="H70" i="1"/>
  <c r="C472" i="1"/>
  <c r="H472" i="1" s="1"/>
  <c r="C645" i="1"/>
  <c r="G720" i="1"/>
  <c r="G732" i="1"/>
  <c r="F253" i="4"/>
  <c r="D263" i="4"/>
  <c r="E299" i="4"/>
  <c r="D294" i="1" s="1"/>
  <c r="E24" i="9"/>
  <c r="B24" i="9" s="1"/>
  <c r="E28" i="9"/>
  <c r="B28" i="9" s="1"/>
  <c r="E32" i="9"/>
  <c r="B32" i="9" s="1"/>
  <c r="E64" i="9"/>
  <c r="B64" i="9" s="1"/>
  <c r="E68" i="9"/>
  <c r="B68" i="9" s="1"/>
  <c r="E76" i="9"/>
  <c r="B76" i="9" s="1"/>
  <c r="E104" i="9"/>
  <c r="B104" i="9" s="1"/>
  <c r="E108" i="9"/>
  <c r="B108" i="9" s="1"/>
  <c r="E112" i="9"/>
  <c r="B112" i="9" s="1"/>
  <c r="E120" i="9"/>
  <c r="B120" i="9" s="1"/>
  <c r="E124" i="9"/>
  <c r="B124" i="9" s="1"/>
  <c r="E150" i="9"/>
  <c r="B150" i="9" s="1"/>
  <c r="E154" i="9"/>
  <c r="B154" i="9" s="1"/>
  <c r="E155" i="9"/>
  <c r="B155" i="9" s="1"/>
  <c r="E158" i="9"/>
  <c r="B158" i="9" s="1"/>
  <c r="F219" i="9"/>
  <c r="F220" i="9"/>
  <c r="B220" i="9" s="1"/>
  <c r="B223" i="9"/>
  <c r="F225" i="9"/>
  <c r="B225" i="9" s="1"/>
  <c r="F229" i="9"/>
  <c r="B229" i="9" s="1"/>
  <c r="F250" i="9"/>
  <c r="B250" i="9" s="1"/>
  <c r="F261" i="9"/>
  <c r="B261" i="9" s="1"/>
  <c r="F269" i="9"/>
  <c r="B269" i="9" s="1"/>
  <c r="E273" i="9"/>
  <c r="B273" i="9" s="1"/>
  <c r="G48" i="1"/>
  <c r="D64" i="1"/>
  <c r="G64" i="1" s="1"/>
  <c r="H81" i="1"/>
  <c r="H85" i="1"/>
  <c r="H89" i="1"/>
  <c r="H93" i="1"/>
  <c r="H101" i="1"/>
  <c r="C116" i="1"/>
  <c r="D130" i="1"/>
  <c r="D136" i="1"/>
  <c r="G136" i="1" s="1"/>
  <c r="C449" i="1"/>
  <c r="H717" i="1"/>
  <c r="H721" i="1"/>
  <c r="E82" i="4"/>
  <c r="D78" i="1" s="1"/>
  <c r="F128" i="4"/>
  <c r="F169" i="4"/>
  <c r="E311" i="4"/>
  <c r="D306" i="1" s="1"/>
  <c r="F427" i="4"/>
  <c r="F481" i="4"/>
  <c r="E484" i="4"/>
  <c r="D478" i="1" s="1"/>
  <c r="E95" i="9"/>
  <c r="B95" i="9" s="1"/>
  <c r="E103" i="9"/>
  <c r="B103" i="9" s="1"/>
  <c r="E107" i="9"/>
  <c r="B107" i="9" s="1"/>
  <c r="E153" i="9"/>
  <c r="E157" i="9"/>
  <c r="H42" i="1"/>
  <c r="H44" i="1"/>
  <c r="H47" i="1"/>
  <c r="H49" i="1"/>
  <c r="H51" i="1"/>
  <c r="H53" i="1"/>
  <c r="H61" i="1"/>
  <c r="H63" i="1"/>
  <c r="H67" i="1"/>
  <c r="H75" i="1"/>
  <c r="D249" i="1"/>
  <c r="C284" i="1"/>
  <c r="C326" i="1"/>
  <c r="H326" i="1" s="1"/>
  <c r="C579" i="1"/>
  <c r="D597" i="1"/>
  <c r="H716" i="1"/>
  <c r="E50" i="4"/>
  <c r="D46" i="1" s="1"/>
  <c r="D472" i="4"/>
  <c r="E62" i="9"/>
  <c r="B62" i="9" s="1"/>
  <c r="E82" i="9"/>
  <c r="B82" i="9" s="1"/>
  <c r="E86" i="9"/>
  <c r="B86" i="9" s="1"/>
  <c r="E90" i="9"/>
  <c r="E94" i="9"/>
  <c r="E102" i="9"/>
  <c r="E130" i="9"/>
  <c r="B130" i="9" s="1"/>
  <c r="E134" i="9"/>
  <c r="B134" i="9" s="1"/>
  <c r="E138" i="9"/>
  <c r="B138" i="9" s="1"/>
  <c r="F231" i="9"/>
  <c r="F235" i="9"/>
  <c r="B235" i="9" s="1"/>
  <c r="F243" i="9"/>
  <c r="G122" i="1"/>
  <c r="G711" i="1"/>
  <c r="E74" i="9"/>
  <c r="B74" i="9" s="1"/>
  <c r="E146" i="9"/>
  <c r="B146" i="9" s="1"/>
  <c r="F247" i="9"/>
  <c r="F248" i="9"/>
  <c r="B248" i="9" s="1"/>
  <c r="G110" i="1"/>
  <c r="G112" i="1"/>
  <c r="G114" i="1"/>
  <c r="G401" i="1"/>
  <c r="G405" i="1"/>
  <c r="H733" i="1"/>
  <c r="E123" i="9"/>
  <c r="B123" i="9" s="1"/>
  <c r="E135" i="9"/>
  <c r="B135" i="9" s="1"/>
  <c r="F236" i="9"/>
  <c r="B236" i="9" s="1"/>
  <c r="F246" i="9"/>
  <c r="B246" i="9" s="1"/>
  <c r="H66" i="1"/>
  <c r="H50" i="1"/>
  <c r="H59" i="1"/>
  <c r="G73" i="1"/>
  <c r="G106" i="1"/>
  <c r="H109" i="1"/>
  <c r="H117" i="1"/>
  <c r="G129" i="1"/>
  <c r="G131" i="1"/>
  <c r="G759" i="1"/>
  <c r="E31" i="9"/>
  <c r="B31" i="9" s="1"/>
  <c r="E50" i="9"/>
  <c r="B50" i="9" s="1"/>
  <c r="E51" i="9"/>
  <c r="B51" i="9" s="1"/>
  <c r="E54" i="9"/>
  <c r="B54" i="9" s="1"/>
  <c r="E55" i="9"/>
  <c r="B55" i="9" s="1"/>
  <c r="E58" i="9"/>
  <c r="B58" i="9" s="1"/>
  <c r="E80" i="9"/>
  <c r="B80" i="9" s="1"/>
  <c r="E87" i="9"/>
  <c r="B87" i="9" s="1"/>
  <c r="E91" i="9"/>
  <c r="B91" i="9" s="1"/>
  <c r="E97" i="9"/>
  <c r="E101" i="9"/>
  <c r="E110" i="9"/>
  <c r="B110" i="9" s="1"/>
  <c r="E118" i="9"/>
  <c r="B118" i="9" s="1"/>
  <c r="E122" i="9"/>
  <c r="B122" i="9" s="1"/>
  <c r="E125" i="9"/>
  <c r="B125" i="9" s="1"/>
  <c r="E129" i="9"/>
  <c r="B129" i="9" s="1"/>
  <c r="E133" i="9"/>
  <c r="B133" i="9" s="1"/>
  <c r="E137" i="9"/>
  <c r="F230" i="9"/>
  <c r="B230" i="9" s="1"/>
  <c r="F234" i="9"/>
  <c r="B234" i="9" s="1"/>
  <c r="B247" i="9"/>
  <c r="F249" i="9"/>
  <c r="B249" i="9" s="1"/>
  <c r="F255" i="9"/>
  <c r="E42" i="9"/>
  <c r="B42" i="9" s="1"/>
  <c r="F535" i="4"/>
  <c r="C529" i="1"/>
  <c r="G52" i="1"/>
  <c r="G77" i="1"/>
  <c r="F240" i="4"/>
  <c r="C236" i="1"/>
  <c r="E344" i="4"/>
  <c r="D340" i="1"/>
  <c r="H340" i="1" s="1"/>
  <c r="F348" i="4"/>
  <c r="C343" i="1"/>
  <c r="G421" i="1"/>
  <c r="F430" i="4"/>
  <c r="C424" i="1"/>
  <c r="H424" i="1" s="1"/>
  <c r="C549" i="1"/>
  <c r="F555" i="4"/>
  <c r="G58" i="1"/>
  <c r="G65" i="1"/>
  <c r="C215" i="1"/>
  <c r="E7" i="4"/>
  <c r="D3" i="1" s="1"/>
  <c r="F112" i="4"/>
  <c r="C108" i="1"/>
  <c r="G108" i="1" s="1"/>
  <c r="D152" i="4"/>
  <c r="C148" i="1" s="1"/>
  <c r="C149" i="1"/>
  <c r="D224" i="4"/>
  <c r="F225" i="4"/>
  <c r="E363" i="4"/>
  <c r="D358" i="1" s="1"/>
  <c r="D359" i="1"/>
  <c r="F388" i="4"/>
  <c r="C383" i="1"/>
  <c r="G383" i="1" s="1"/>
  <c r="F391" i="4"/>
  <c r="C386" i="1"/>
  <c r="D644" i="4"/>
  <c r="C638" i="1" s="1"/>
  <c r="F422" i="4"/>
  <c r="C416" i="1"/>
  <c r="D515" i="4"/>
  <c r="C510" i="1"/>
  <c r="G510" i="1" s="1"/>
  <c r="F516" i="4"/>
  <c r="F83" i="4"/>
  <c r="D82" i="4"/>
  <c r="F216" i="4"/>
  <c r="D215" i="4"/>
  <c r="D643" i="4"/>
  <c r="C411" i="1"/>
  <c r="F416" i="4"/>
  <c r="F442" i="4"/>
  <c r="C436" i="1"/>
  <c r="F538" i="4"/>
  <c r="C532" i="1"/>
  <c r="H532" i="1" s="1"/>
  <c r="H4" i="1"/>
  <c r="H6" i="1"/>
  <c r="H8" i="1"/>
  <c r="H10" i="1"/>
  <c r="H12" i="1"/>
  <c r="H14" i="1"/>
  <c r="H16" i="1"/>
  <c r="H18" i="1"/>
  <c r="H20" i="1"/>
  <c r="H22" i="1"/>
  <c r="H24" i="1"/>
  <c r="H26" i="1"/>
  <c r="H28" i="1"/>
  <c r="H30" i="1"/>
  <c r="H32" i="1"/>
  <c r="H34" i="1"/>
  <c r="H36" i="1"/>
  <c r="H38" i="1"/>
  <c r="H41" i="1"/>
  <c r="H43" i="1"/>
  <c r="H45" i="1"/>
  <c r="H57" i="1"/>
  <c r="G62" i="1"/>
  <c r="G69" i="1"/>
  <c r="H71" i="1"/>
  <c r="G82" i="1"/>
  <c r="G84" i="1"/>
  <c r="G138" i="1"/>
  <c r="G140" i="1"/>
  <c r="H406" i="1"/>
  <c r="G406" i="1"/>
  <c r="G736" i="1"/>
  <c r="H748" i="1"/>
  <c r="G748" i="1"/>
  <c r="F344" i="4"/>
  <c r="C339" i="1"/>
  <c r="D412" i="1"/>
  <c r="F417" i="4"/>
  <c r="E580" i="4"/>
  <c r="D574" i="1" s="1"/>
  <c r="D575" i="1"/>
  <c r="G575" i="1" s="1"/>
  <c r="F587" i="4"/>
  <c r="C581" i="1"/>
  <c r="F590" i="4"/>
  <c r="C584" i="1"/>
  <c r="G584" i="1" s="1"/>
  <c r="F259" i="9"/>
  <c r="B259" i="9" s="1"/>
  <c r="G727" i="1"/>
  <c r="G731" i="1"/>
  <c r="E643" i="4"/>
  <c r="D637" i="1" s="1"/>
  <c r="E421" i="4"/>
  <c r="D415" i="1" s="1"/>
  <c r="E593" i="4"/>
  <c r="D587" i="1" s="1"/>
  <c r="E46" i="9"/>
  <c r="B46" i="9" s="1"/>
  <c r="E142" i="9"/>
  <c r="B142" i="9" s="1"/>
  <c r="F215" i="9"/>
  <c r="F239" i="9"/>
  <c r="F256" i="9"/>
  <c r="B256" i="9" s="1"/>
  <c r="G95" i="1"/>
  <c r="G97" i="1"/>
  <c r="G119" i="1"/>
  <c r="H128" i="1"/>
  <c r="H132" i="1"/>
  <c r="H732" i="1"/>
  <c r="H737" i="1"/>
  <c r="H745" i="1"/>
  <c r="G752" i="1"/>
  <c r="E351" i="4"/>
  <c r="D346" i="1" s="1"/>
  <c r="F369" i="4"/>
  <c r="D396" i="4"/>
  <c r="E44" i="9"/>
  <c r="B44" i="9" s="1"/>
  <c r="E48" i="9"/>
  <c r="B48" i="9" s="1"/>
  <c r="E52" i="9"/>
  <c r="B52" i="9" s="1"/>
  <c r="E66" i="9"/>
  <c r="B66" i="9" s="1"/>
  <c r="E67" i="9"/>
  <c r="B67" i="9" s="1"/>
  <c r="E70" i="9"/>
  <c r="B70" i="9" s="1"/>
  <c r="E85" i="9"/>
  <c r="B85" i="9" s="1"/>
  <c r="E89" i="9"/>
  <c r="B89" i="9" s="1"/>
  <c r="E93" i="9"/>
  <c r="B93" i="9" s="1"/>
  <c r="E99" i="9"/>
  <c r="B99" i="9" s="1"/>
  <c r="E106" i="9"/>
  <c r="B106" i="9" s="1"/>
  <c r="E132" i="9"/>
  <c r="B132" i="9" s="1"/>
  <c r="E136" i="9"/>
  <c r="B136" i="9" s="1"/>
  <c r="E140" i="9"/>
  <c r="B140" i="9" s="1"/>
  <c r="E152" i="9"/>
  <c r="B152" i="9" s="1"/>
  <c r="E156" i="9"/>
  <c r="B156" i="9" s="1"/>
  <c r="F214" i="9"/>
  <c r="B214" i="9" s="1"/>
  <c r="F217" i="9"/>
  <c r="B217" i="9" s="1"/>
  <c r="F221" i="9"/>
  <c r="B221" i="9" s="1"/>
  <c r="F228" i="9"/>
  <c r="B228" i="9" s="1"/>
  <c r="F233" i="9"/>
  <c r="B233" i="9" s="1"/>
  <c r="F238" i="9"/>
  <c r="B238" i="9" s="1"/>
  <c r="F241" i="9"/>
  <c r="B241" i="9" s="1"/>
  <c r="F254" i="9"/>
  <c r="B254" i="9" s="1"/>
  <c r="H713" i="1"/>
  <c r="H749" i="1"/>
  <c r="H753" i="1"/>
  <c r="F188" i="4"/>
  <c r="E196" i="4"/>
  <c r="D192" i="1" s="1"/>
  <c r="E529" i="4"/>
  <c r="E30" i="9"/>
  <c r="B30" i="9" s="1"/>
  <c r="E34" i="9"/>
  <c r="B34" i="9" s="1"/>
  <c r="E69" i="9"/>
  <c r="B69" i="9" s="1"/>
  <c r="E73" i="9"/>
  <c r="B73" i="9" s="1"/>
  <c r="E78" i="9"/>
  <c r="B78" i="9" s="1"/>
  <c r="E88" i="9"/>
  <c r="B88" i="9" s="1"/>
  <c r="E105" i="9"/>
  <c r="E113" i="9"/>
  <c r="E117" i="9"/>
  <c r="B117" i="9" s="1"/>
  <c r="E126" i="9"/>
  <c r="B126" i="9" s="1"/>
  <c r="E145" i="9"/>
  <c r="F226" i="9"/>
  <c r="B226" i="9" s="1"/>
  <c r="H756" i="1"/>
  <c r="G756" i="1"/>
  <c r="H48" i="1"/>
  <c r="G51" i="1"/>
  <c r="G57" i="1"/>
  <c r="G61" i="1"/>
  <c r="H65" i="1"/>
  <c r="G68" i="1"/>
  <c r="G72" i="1"/>
  <c r="H77" i="1"/>
  <c r="G81" i="1"/>
  <c r="G88" i="1"/>
  <c r="G103" i="1"/>
  <c r="G133" i="1"/>
  <c r="H140" i="1"/>
  <c r="G715" i="1"/>
  <c r="E159" i="9"/>
  <c r="B159" i="9" s="1"/>
  <c r="H5" i="1"/>
  <c r="H7" i="1"/>
  <c r="H9" i="1"/>
  <c r="H11" i="1"/>
  <c r="H13" i="1"/>
  <c r="H15" i="1"/>
  <c r="H17" i="1"/>
  <c r="H19" i="1"/>
  <c r="H21" i="1"/>
  <c r="H23" i="1"/>
  <c r="H25" i="1"/>
  <c r="H27" i="1"/>
  <c r="H29" i="1"/>
  <c r="H31" i="1"/>
  <c r="H33" i="1"/>
  <c r="H35" i="1"/>
  <c r="H37" i="1"/>
  <c r="H39" i="1"/>
  <c r="G41" i="1"/>
  <c r="G42" i="1"/>
  <c r="G43" i="1"/>
  <c r="G44" i="1"/>
  <c r="G45" i="1"/>
  <c r="G50" i="1"/>
  <c r="G54" i="1"/>
  <c r="G60" i="1"/>
  <c r="G67" i="1"/>
  <c r="G71" i="1"/>
  <c r="G75" i="1"/>
  <c r="G83" i="1"/>
  <c r="G85" i="1"/>
  <c r="G90" i="1"/>
  <c r="G92" i="1"/>
  <c r="H97" i="1"/>
  <c r="G99" i="1"/>
  <c r="G101" i="1"/>
  <c r="H712" i="1"/>
  <c r="G712" i="1"/>
  <c r="H729" i="1"/>
  <c r="H740" i="1"/>
  <c r="G740" i="1"/>
  <c r="H744" i="1"/>
  <c r="G744" i="1"/>
  <c r="E35" i="9"/>
  <c r="B35" i="9" s="1"/>
  <c r="E39" i="9"/>
  <c r="B39" i="9" s="1"/>
  <c r="E71" i="9"/>
  <c r="B71" i="9" s="1"/>
  <c r="E127" i="9"/>
  <c r="B127" i="9" s="1"/>
  <c r="E148" i="9"/>
  <c r="B148" i="9" s="1"/>
  <c r="F244" i="9"/>
  <c r="B244" i="9" s="1"/>
  <c r="H724" i="1"/>
  <c r="G724" i="1"/>
  <c r="H728" i="1"/>
  <c r="G728" i="1"/>
  <c r="G47" i="1"/>
  <c r="H52" i="1"/>
  <c r="G55" i="1"/>
  <c r="H58" i="1"/>
  <c r="H62" i="1"/>
  <c r="H69" i="1"/>
  <c r="H73" i="1"/>
  <c r="G76" i="1"/>
  <c r="G79" i="1"/>
  <c r="G86" i="1"/>
  <c r="G105" i="1"/>
  <c r="G135" i="1"/>
  <c r="H398" i="1"/>
  <c r="G398" i="1"/>
  <c r="G747" i="1"/>
  <c r="E83" i="9"/>
  <c r="B83" i="9" s="1"/>
  <c r="G49" i="1"/>
  <c r="G53" i="1"/>
  <c r="G56" i="1"/>
  <c r="G59" i="1"/>
  <c r="G63" i="1"/>
  <c r="G66" i="1"/>
  <c r="G70" i="1"/>
  <c r="G74" i="1"/>
  <c r="G80" i="1"/>
  <c r="G87" i="1"/>
  <c r="G89" i="1"/>
  <c r="G94" i="1"/>
  <c r="G116" i="1"/>
  <c r="G124" i="1"/>
  <c r="G126" i="1"/>
  <c r="G128" i="1"/>
  <c r="H418" i="1"/>
  <c r="G418" i="1"/>
  <c r="H422" i="1"/>
  <c r="G422" i="1"/>
  <c r="E25" i="9"/>
  <c r="B25" i="9" s="1"/>
  <c r="E29" i="9"/>
  <c r="B29" i="9" s="1"/>
  <c r="E60" i="9"/>
  <c r="B60" i="9" s="1"/>
  <c r="E65" i="9"/>
  <c r="B65" i="9" s="1"/>
  <c r="E98" i="9"/>
  <c r="B98" i="9" s="1"/>
  <c r="E114" i="9"/>
  <c r="B114" i="9" s="1"/>
  <c r="E115" i="9"/>
  <c r="B115" i="9" s="1"/>
  <c r="F218" i="9"/>
  <c r="B218" i="9" s="1"/>
  <c r="F227" i="9"/>
  <c r="B227" i="9" s="1"/>
  <c r="B231" i="9"/>
  <c r="B239" i="9"/>
  <c r="B251" i="9"/>
  <c r="F253" i="9"/>
  <c r="B253" i="9" s="1"/>
  <c r="F263" i="9"/>
  <c r="B263" i="9" s="1"/>
  <c r="F264" i="9"/>
  <c r="B264" i="9" s="1"/>
  <c r="F267" i="9"/>
  <c r="B267" i="9" s="1"/>
  <c r="G96" i="1"/>
  <c r="G107" i="1"/>
  <c r="G109" i="1"/>
  <c r="G118" i="1"/>
  <c r="G130" i="1"/>
  <c r="G132" i="1"/>
  <c r="G137" i="1"/>
  <c r="G139" i="1"/>
  <c r="G413" i="1"/>
  <c r="G719" i="1"/>
  <c r="G735" i="1"/>
  <c r="G751" i="1"/>
  <c r="E275" i="9"/>
  <c r="B275" i="9" s="1"/>
  <c r="E38" i="9"/>
  <c r="B38" i="9" s="1"/>
  <c r="E43" i="9"/>
  <c r="B43" i="9" s="1"/>
  <c r="E59" i="9"/>
  <c r="B59" i="9" s="1"/>
  <c r="E75" i="9"/>
  <c r="B75" i="9" s="1"/>
  <c r="E119" i="9"/>
  <c r="B119" i="9" s="1"/>
  <c r="E139" i="9"/>
  <c r="B139" i="9" s="1"/>
  <c r="E147" i="9"/>
  <c r="B147" i="9" s="1"/>
  <c r="B219" i="9"/>
  <c r="F224" i="9"/>
  <c r="B224" i="9" s="1"/>
  <c r="F252" i="9"/>
  <c r="B252" i="9" s="1"/>
  <c r="B255" i="9"/>
  <c r="F257" i="9"/>
  <c r="B257" i="9" s="1"/>
  <c r="F260" i="9"/>
  <c r="B260" i="9" s="1"/>
  <c r="G91" i="1"/>
  <c r="G93" i="1"/>
  <c r="G98" i="1"/>
  <c r="G100" i="1"/>
  <c r="G104" i="1"/>
  <c r="G111" i="1"/>
  <c r="G113" i="1"/>
  <c r="G115" i="1"/>
  <c r="G117" i="1"/>
  <c r="G121" i="1"/>
  <c r="G123" i="1"/>
  <c r="G125" i="1"/>
  <c r="G127" i="1"/>
  <c r="G134" i="1"/>
  <c r="G141" i="1"/>
  <c r="G417" i="1"/>
  <c r="H720" i="1"/>
  <c r="G723" i="1"/>
  <c r="H725" i="1"/>
  <c r="H736" i="1"/>
  <c r="G739" i="1"/>
  <c r="H741" i="1"/>
  <c r="H752" i="1"/>
  <c r="G755" i="1"/>
  <c r="H757" i="1"/>
  <c r="G397" i="1"/>
  <c r="E23" i="9"/>
  <c r="B23" i="9" s="1"/>
  <c r="E27" i="9"/>
  <c r="B27" i="9" s="1"/>
  <c r="E36" i="9"/>
  <c r="B36" i="9" s="1"/>
  <c r="E45" i="9"/>
  <c r="B45" i="9" s="1"/>
  <c r="E47" i="9"/>
  <c r="B47" i="9" s="1"/>
  <c r="E56" i="9"/>
  <c r="B56" i="9" s="1"/>
  <c r="E61" i="9"/>
  <c r="B61" i="9" s="1"/>
  <c r="E63" i="9"/>
  <c r="B63" i="9" s="1"/>
  <c r="E72" i="9"/>
  <c r="B72" i="9" s="1"/>
  <c r="E77" i="9"/>
  <c r="B77" i="9" s="1"/>
  <c r="E84" i="9"/>
  <c r="B84" i="9" s="1"/>
  <c r="E109" i="9"/>
  <c r="B109" i="9" s="1"/>
  <c r="E111" i="9"/>
  <c r="B111" i="9" s="1"/>
  <c r="E116" i="9"/>
  <c r="B116" i="9" s="1"/>
  <c r="E121" i="9"/>
  <c r="B121" i="9" s="1"/>
  <c r="E128" i="9"/>
  <c r="B128" i="9" s="1"/>
  <c r="E131" i="9"/>
  <c r="B131" i="9" s="1"/>
  <c r="E141" i="9"/>
  <c r="B141" i="9" s="1"/>
  <c r="E144" i="9"/>
  <c r="B144" i="9" s="1"/>
  <c r="E149" i="9"/>
  <c r="E151" i="9"/>
  <c r="B151" i="9" s="1"/>
  <c r="E160" i="9"/>
  <c r="B160" i="9" s="1"/>
  <c r="F216" i="9"/>
  <c r="B216" i="9" s="1"/>
  <c r="F232" i="9"/>
  <c r="B232" i="9" s="1"/>
  <c r="F237" i="9"/>
  <c r="B237" i="9" s="1"/>
  <c r="F240" i="9"/>
  <c r="B240" i="9" s="1"/>
  <c r="B243" i="9"/>
  <c r="F245" i="9"/>
  <c r="B245" i="9" s="1"/>
  <c r="F265" i="9"/>
  <c r="B265" i="9" s="1"/>
  <c r="F268" i="9"/>
  <c r="B268" i="9" s="1"/>
  <c r="B271" i="9"/>
  <c r="F177" i="4"/>
  <c r="D165" i="1"/>
  <c r="G165" i="1" s="1"/>
  <c r="E152" i="4"/>
  <c r="D148" i="1" s="1"/>
  <c r="H148" i="1" s="1"/>
  <c r="E40" i="9"/>
  <c r="B40" i="9" s="1"/>
  <c r="F153" i="4"/>
  <c r="H56" i="1"/>
  <c r="F133" i="4"/>
  <c r="H124" i="1"/>
  <c r="H113" i="1"/>
  <c r="H64" i="1"/>
  <c r="H55" i="1"/>
  <c r="H395" i="1"/>
  <c r="G395" i="1"/>
  <c r="G148" i="1"/>
  <c r="H158" i="1"/>
  <c r="G158" i="1"/>
  <c r="H193" i="1"/>
  <c r="G193" i="1"/>
  <c r="H199" i="1"/>
  <c r="G199" i="1"/>
  <c r="H207" i="1"/>
  <c r="G207" i="1"/>
  <c r="H215" i="1"/>
  <c r="G215" i="1"/>
  <c r="H221" i="1"/>
  <c r="G221" i="1"/>
  <c r="H229" i="1"/>
  <c r="G229" i="1"/>
  <c r="H239" i="1"/>
  <c r="G239" i="1"/>
  <c r="H247" i="1"/>
  <c r="G247" i="1"/>
  <c r="H255" i="1"/>
  <c r="G255" i="1"/>
  <c r="H263" i="1"/>
  <c r="G263" i="1"/>
  <c r="H269" i="1"/>
  <c r="G269" i="1"/>
  <c r="H275" i="1"/>
  <c r="G275" i="1"/>
  <c r="H281" i="1"/>
  <c r="G281" i="1"/>
  <c r="H308" i="1"/>
  <c r="G308" i="1"/>
  <c r="H314" i="1"/>
  <c r="G314" i="1"/>
  <c r="H322" i="1"/>
  <c r="G322" i="1"/>
  <c r="H328" i="1"/>
  <c r="G328" i="1"/>
  <c r="H334" i="1"/>
  <c r="G334" i="1"/>
  <c r="H347" i="1"/>
  <c r="G347" i="1"/>
  <c r="H353" i="1"/>
  <c r="G353" i="1"/>
  <c r="H360" i="1"/>
  <c r="G360" i="1"/>
  <c r="H366" i="1"/>
  <c r="G366" i="1"/>
  <c r="H372" i="1"/>
  <c r="G372" i="1"/>
  <c r="H378" i="1"/>
  <c r="G378" i="1"/>
  <c r="H384" i="1"/>
  <c r="G384" i="1"/>
  <c r="H394" i="1"/>
  <c r="G394" i="1"/>
  <c r="H592" i="1"/>
  <c r="G592" i="1"/>
  <c r="H598" i="1"/>
  <c r="G598" i="1"/>
  <c r="H602" i="1"/>
  <c r="G602" i="1"/>
  <c r="H606" i="1"/>
  <c r="G606" i="1"/>
  <c r="H608" i="1"/>
  <c r="G608" i="1"/>
  <c r="H610" i="1"/>
  <c r="G610" i="1"/>
  <c r="H612" i="1"/>
  <c r="G612" i="1"/>
  <c r="H618" i="1"/>
  <c r="G618" i="1"/>
  <c r="H620" i="1"/>
  <c r="G620" i="1"/>
  <c r="H622" i="1"/>
  <c r="G622" i="1"/>
  <c r="H624" i="1"/>
  <c r="G624" i="1"/>
  <c r="H626" i="1"/>
  <c r="G626" i="1"/>
  <c r="H628" i="1"/>
  <c r="G628"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H80" i="1"/>
  <c r="H84" i="1"/>
  <c r="H88" i="1"/>
  <c r="H92" i="1"/>
  <c r="H96" i="1"/>
  <c r="H100" i="1"/>
  <c r="H104" i="1"/>
  <c r="H112" i="1"/>
  <c r="H116" i="1"/>
  <c r="H123" i="1"/>
  <c r="H127" i="1"/>
  <c r="H131" i="1"/>
  <c r="H135" i="1"/>
  <c r="H139" i="1"/>
  <c r="H142" i="1"/>
  <c r="G142" i="1"/>
  <c r="H144" i="1"/>
  <c r="G144" i="1"/>
  <c r="H146" i="1"/>
  <c r="G146" i="1"/>
  <c r="H161" i="1"/>
  <c r="G161" i="1"/>
  <c r="H163" i="1"/>
  <c r="G163"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289" i="1"/>
  <c r="G289" i="1"/>
  <c r="H291" i="1"/>
  <c r="G291" i="1"/>
  <c r="H296" i="1"/>
  <c r="G296" i="1"/>
  <c r="H298" i="1"/>
  <c r="G298" i="1"/>
  <c r="H300" i="1"/>
  <c r="G300" i="1"/>
  <c r="H302" i="1"/>
  <c r="G302" i="1"/>
  <c r="H304" i="1"/>
  <c r="G304" i="1"/>
  <c r="H404" i="1"/>
  <c r="G404" i="1"/>
  <c r="H412" i="1"/>
  <c r="G412"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562" i="1"/>
  <c r="G562" i="1"/>
  <c r="H564" i="1"/>
  <c r="G564" i="1"/>
  <c r="H566" i="1"/>
  <c r="G566" i="1"/>
  <c r="H568" i="1"/>
  <c r="G568" i="1"/>
  <c r="H570" i="1"/>
  <c r="G570" i="1"/>
  <c r="H572" i="1"/>
  <c r="G572" i="1"/>
  <c r="H576" i="1"/>
  <c r="G576" i="1"/>
  <c r="H578" i="1"/>
  <c r="G578" i="1"/>
  <c r="H580" i="1"/>
  <c r="G580" i="1"/>
  <c r="H582" i="1"/>
  <c r="G582" i="1"/>
  <c r="H584" i="1"/>
  <c r="H586" i="1"/>
  <c r="G586" i="1"/>
  <c r="H632" i="1"/>
  <c r="G632" i="1"/>
  <c r="H152" i="1"/>
  <c r="G152" i="1"/>
  <c r="H154" i="1"/>
  <c r="G154" i="1"/>
  <c r="H195" i="1"/>
  <c r="G195" i="1"/>
  <c r="H201" i="1"/>
  <c r="G201" i="1"/>
  <c r="H205" i="1"/>
  <c r="G205" i="1"/>
  <c r="H217" i="1"/>
  <c r="G217" i="1"/>
  <c r="H223" i="1"/>
  <c r="G223" i="1"/>
  <c r="H227" i="1"/>
  <c r="G227" i="1"/>
  <c r="H233" i="1"/>
  <c r="G233" i="1"/>
  <c r="H237" i="1"/>
  <c r="G237" i="1"/>
  <c r="H243" i="1"/>
  <c r="G243" i="1"/>
  <c r="H249" i="1"/>
  <c r="G249" i="1"/>
  <c r="H253" i="1"/>
  <c r="G253" i="1"/>
  <c r="H267" i="1"/>
  <c r="G267" i="1"/>
  <c r="H273" i="1"/>
  <c r="G273" i="1"/>
  <c r="H279" i="1"/>
  <c r="G279" i="1"/>
  <c r="H312" i="1"/>
  <c r="G312" i="1"/>
  <c r="H318" i="1"/>
  <c r="G318" i="1"/>
  <c r="H324" i="1"/>
  <c r="G324" i="1"/>
  <c r="H330" i="1"/>
  <c r="G330" i="1"/>
  <c r="H336" i="1"/>
  <c r="G336" i="1"/>
  <c r="H342" i="1"/>
  <c r="G342" i="1"/>
  <c r="H349" i="1"/>
  <c r="G349" i="1"/>
  <c r="H355" i="1"/>
  <c r="G355" i="1"/>
  <c r="H362" i="1"/>
  <c r="G362" i="1"/>
  <c r="H368" i="1"/>
  <c r="G368" i="1"/>
  <c r="H374" i="1"/>
  <c r="G374" i="1"/>
  <c r="H380" i="1"/>
  <c r="G380" i="1"/>
  <c r="H386" i="1"/>
  <c r="G386" i="1"/>
  <c r="H390" i="1"/>
  <c r="G390" i="1"/>
  <c r="H396" i="1"/>
  <c r="G396" i="1"/>
  <c r="H400" i="1"/>
  <c r="G400" i="1"/>
  <c r="H590" i="1"/>
  <c r="G590" i="1"/>
  <c r="H594" i="1"/>
  <c r="G594" i="1"/>
  <c r="H600" i="1"/>
  <c r="G600" i="1"/>
  <c r="H614" i="1"/>
  <c r="G614" i="1"/>
  <c r="H79" i="1"/>
  <c r="H83" i="1"/>
  <c r="H87" i="1"/>
  <c r="H91" i="1"/>
  <c r="H95" i="1"/>
  <c r="H99" i="1"/>
  <c r="H103" i="1"/>
  <c r="H107" i="1"/>
  <c r="H111" i="1"/>
  <c r="H115" i="1"/>
  <c r="H119" i="1"/>
  <c r="H122" i="1"/>
  <c r="H126" i="1"/>
  <c r="H130" i="1"/>
  <c r="H134" i="1"/>
  <c r="H138" i="1"/>
  <c r="H149" i="1"/>
  <c r="G149" i="1"/>
  <c r="H151" i="1"/>
  <c r="G151" i="1"/>
  <c r="H153" i="1"/>
  <c r="G153" i="1"/>
  <c r="H155" i="1"/>
  <c r="G155" i="1"/>
  <c r="H157" i="1"/>
  <c r="G157"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8" i="1"/>
  <c r="G348" i="1"/>
  <c r="H350" i="1"/>
  <c r="G350" i="1"/>
  <c r="H352" i="1"/>
  <c r="G352" i="1"/>
  <c r="H354" i="1"/>
  <c r="G354" i="1"/>
  <c r="H356" i="1"/>
  <c r="G356" i="1"/>
  <c r="H361" i="1"/>
  <c r="G361" i="1"/>
  <c r="H363" i="1"/>
  <c r="G363" i="1"/>
  <c r="H365" i="1"/>
  <c r="G365" i="1"/>
  <c r="H367" i="1"/>
  <c r="G367" i="1"/>
  <c r="H369" i="1"/>
  <c r="G369" i="1"/>
  <c r="H371" i="1"/>
  <c r="G371" i="1"/>
  <c r="H373" i="1"/>
  <c r="G373" i="1"/>
  <c r="H375" i="1"/>
  <c r="G375" i="1"/>
  <c r="H377" i="1"/>
  <c r="G377" i="1"/>
  <c r="H379" i="1"/>
  <c r="G379" i="1"/>
  <c r="H381" i="1"/>
  <c r="G381" i="1"/>
  <c r="H385" i="1"/>
  <c r="G385" i="1"/>
  <c r="H387" i="1"/>
  <c r="G387" i="1"/>
  <c r="H389" i="1"/>
  <c r="G389" i="1"/>
  <c r="D391" i="1"/>
  <c r="H393" i="1"/>
  <c r="G393" i="1"/>
  <c r="H524" i="1"/>
  <c r="G524" i="1"/>
  <c r="H526" i="1"/>
  <c r="G526" i="1"/>
  <c r="H528" i="1"/>
  <c r="G528" i="1"/>
  <c r="H530" i="1"/>
  <c r="G530"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150" i="1"/>
  <c r="G150" i="1"/>
  <c r="H156" i="1"/>
  <c r="G156" i="1"/>
  <c r="H197" i="1"/>
  <c r="G197" i="1"/>
  <c r="H203" i="1"/>
  <c r="G203" i="1"/>
  <c r="H209" i="1"/>
  <c r="G209" i="1"/>
  <c r="H213" i="1"/>
  <c r="G213" i="1"/>
  <c r="H219" i="1"/>
  <c r="G219" i="1"/>
  <c r="H225" i="1"/>
  <c r="G225" i="1"/>
  <c r="H231" i="1"/>
  <c r="G231" i="1"/>
  <c r="H235" i="1"/>
  <c r="G235" i="1"/>
  <c r="H241" i="1"/>
  <c r="G241" i="1"/>
  <c r="H245" i="1"/>
  <c r="G245" i="1"/>
  <c r="H251" i="1"/>
  <c r="G251" i="1"/>
  <c r="H257" i="1"/>
  <c r="G257" i="1"/>
  <c r="H261" i="1"/>
  <c r="G261" i="1"/>
  <c r="H265" i="1"/>
  <c r="G265" i="1"/>
  <c r="H271" i="1"/>
  <c r="G271" i="1"/>
  <c r="H277" i="1"/>
  <c r="G277" i="1"/>
  <c r="H283" i="1"/>
  <c r="G283" i="1"/>
  <c r="H310" i="1"/>
  <c r="G310" i="1"/>
  <c r="H316" i="1"/>
  <c r="G316" i="1"/>
  <c r="H320" i="1"/>
  <c r="G320" i="1"/>
  <c r="H332" i="1"/>
  <c r="G332" i="1"/>
  <c r="H338" i="1"/>
  <c r="G338" i="1"/>
  <c r="H344" i="1"/>
  <c r="G344" i="1"/>
  <c r="H351" i="1"/>
  <c r="G351" i="1"/>
  <c r="H357" i="1"/>
  <c r="G357" i="1"/>
  <c r="H364" i="1"/>
  <c r="G364" i="1"/>
  <c r="H370" i="1"/>
  <c r="G370" i="1"/>
  <c r="H376" i="1"/>
  <c r="G376" i="1"/>
  <c r="H382" i="1"/>
  <c r="G382" i="1"/>
  <c r="H388" i="1"/>
  <c r="G388" i="1"/>
  <c r="H392" i="1"/>
  <c r="G392" i="1"/>
  <c r="H420" i="1"/>
  <c r="G420" i="1"/>
  <c r="H588" i="1"/>
  <c r="G588" i="1"/>
  <c r="H596" i="1"/>
  <c r="G596" i="1"/>
  <c r="H604" i="1"/>
  <c r="G604" i="1"/>
  <c r="H616" i="1"/>
  <c r="G616" i="1"/>
  <c r="F364" i="4"/>
  <c r="D363" i="4"/>
  <c r="C359" i="1"/>
  <c r="D43" i="8"/>
  <c r="C1519" i="1"/>
  <c r="H82" i="1"/>
  <c r="H86" i="1"/>
  <c r="H90" i="1"/>
  <c r="H94" i="1"/>
  <c r="H98" i="1"/>
  <c r="H106" i="1"/>
  <c r="H110" i="1"/>
  <c r="H114" i="1"/>
  <c r="H118" i="1"/>
  <c r="H121" i="1"/>
  <c r="H125" i="1"/>
  <c r="H129" i="1"/>
  <c r="H133" i="1"/>
  <c r="H137" i="1"/>
  <c r="H141" i="1"/>
  <c r="H143" i="1"/>
  <c r="G143" i="1"/>
  <c r="H145" i="1"/>
  <c r="G145"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288" i="1"/>
  <c r="G288" i="1"/>
  <c r="H290" i="1"/>
  <c r="G290" i="1"/>
  <c r="H292" i="1"/>
  <c r="G292" i="1"/>
  <c r="H295" i="1"/>
  <c r="G295" i="1"/>
  <c r="H297" i="1"/>
  <c r="G297" i="1"/>
  <c r="H299" i="1"/>
  <c r="G299" i="1"/>
  <c r="H301" i="1"/>
  <c r="G301" i="1"/>
  <c r="H303" i="1"/>
  <c r="G303" i="1"/>
  <c r="H305" i="1"/>
  <c r="G305" i="1"/>
  <c r="H416" i="1"/>
  <c r="G416" i="1"/>
  <c r="H454" i="1"/>
  <c r="G454" i="1"/>
  <c r="H456" i="1"/>
  <c r="G456" i="1"/>
  <c r="H458" i="1"/>
  <c r="G458" i="1"/>
  <c r="H460" i="1"/>
  <c r="G460" i="1"/>
  <c r="H462" i="1"/>
  <c r="G462" i="1"/>
  <c r="H464" i="1"/>
  <c r="G464" i="1"/>
  <c r="H468" i="1"/>
  <c r="G468" i="1"/>
  <c r="H470" i="1"/>
  <c r="G470"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2" i="1"/>
  <c r="G512" i="1"/>
  <c r="H514" i="1"/>
  <c r="G514" i="1"/>
  <c r="H516" i="1"/>
  <c r="G516" i="1"/>
  <c r="H518" i="1"/>
  <c r="G518" i="1"/>
  <c r="H520" i="1"/>
  <c r="G520"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26" i="1"/>
  <c r="G726" i="1"/>
  <c r="H742" i="1"/>
  <c r="G742" i="1"/>
  <c r="H758" i="1"/>
  <c r="G758" i="1"/>
  <c r="H399" i="1"/>
  <c r="H411" i="1"/>
  <c r="H419" i="1"/>
  <c r="H423" i="1"/>
  <c r="H714" i="1"/>
  <c r="G714" i="1"/>
  <c r="H730" i="1"/>
  <c r="G730" i="1"/>
  <c r="H746" i="1"/>
  <c r="G746" i="1"/>
  <c r="H1168" i="1"/>
  <c r="G1168"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8" i="1"/>
  <c r="G718" i="1"/>
  <c r="H734" i="1"/>
  <c r="G734" i="1"/>
  <c r="H750" i="1"/>
  <c r="G750"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90" i="1"/>
  <c r="G1090" i="1"/>
  <c r="H397" i="1"/>
  <c r="G399" i="1"/>
  <c r="H401" i="1"/>
  <c r="H405" i="1"/>
  <c r="G411" i="1"/>
  <c r="H413" i="1"/>
  <c r="H417" i="1"/>
  <c r="G419" i="1"/>
  <c r="H421" i="1"/>
  <c r="G423" i="1"/>
  <c r="H722" i="1"/>
  <c r="G722" i="1"/>
  <c r="H738" i="1"/>
  <c r="G738" i="1"/>
  <c r="H754" i="1"/>
  <c r="G754" i="1"/>
  <c r="H1102" i="1"/>
  <c r="G1102" i="1"/>
  <c r="H1110" i="1"/>
  <c r="G1110" i="1"/>
  <c r="H1118" i="1"/>
  <c r="G1118" i="1"/>
  <c r="H1126" i="1"/>
  <c r="G1126" i="1"/>
  <c r="H1134" i="1"/>
  <c r="G1134" i="1"/>
  <c r="H1142" i="1"/>
  <c r="G1142" i="1"/>
  <c r="H1150" i="1"/>
  <c r="G1150" i="1"/>
  <c r="H1160" i="1"/>
  <c r="G1160"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86" i="1"/>
  <c r="G1086" i="1"/>
  <c r="H1094" i="1"/>
  <c r="G1094" i="1"/>
  <c r="H1172" i="1"/>
  <c r="G1172" i="1"/>
  <c r="H1533" i="1"/>
  <c r="G1533" i="1"/>
  <c r="H1578" i="1"/>
  <c r="G1578"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H1098" i="1"/>
  <c r="G1098" i="1"/>
  <c r="H1106" i="1"/>
  <c r="G1106" i="1"/>
  <c r="H1114" i="1"/>
  <c r="G1114" i="1"/>
  <c r="H1122" i="1"/>
  <c r="G1122" i="1"/>
  <c r="H1130" i="1"/>
  <c r="G1130" i="1"/>
  <c r="H1138" i="1"/>
  <c r="G1138" i="1"/>
  <c r="H1146" i="1"/>
  <c r="G1146" i="1"/>
  <c r="H1156" i="1"/>
  <c r="G1156" i="1"/>
  <c r="H1164" i="1"/>
  <c r="G1164" i="1"/>
  <c r="H1217" i="1"/>
  <c r="G1217" i="1"/>
  <c r="H1219" i="1"/>
  <c r="G1219" i="1"/>
  <c r="H1221" i="1"/>
  <c r="G1221" i="1"/>
  <c r="H1223" i="1"/>
  <c r="G1223" i="1"/>
  <c r="H1225" i="1"/>
  <c r="G1225" i="1"/>
  <c r="H1227" i="1"/>
  <c r="G1227" i="1"/>
  <c r="H1229" i="1"/>
  <c r="G1229" i="1"/>
  <c r="H1231" i="1"/>
  <c r="G1231" i="1"/>
  <c r="H1233" i="1"/>
  <c r="G1233" i="1"/>
  <c r="G1356" i="1"/>
  <c r="H1356" i="1"/>
  <c r="G1364" i="1"/>
  <c r="H1364" i="1"/>
  <c r="G1372" i="1"/>
  <c r="H1372" i="1"/>
  <c r="G1380" i="1"/>
  <c r="H1380" i="1"/>
  <c r="G1424" i="1"/>
  <c r="H1424" i="1"/>
  <c r="G1432" i="1"/>
  <c r="H1432" i="1"/>
  <c r="H1510" i="1"/>
  <c r="G1510" i="1"/>
  <c r="G1384" i="1"/>
  <c r="H1384" i="1"/>
  <c r="G1392" i="1"/>
  <c r="H1392" i="1"/>
  <c r="G1400" i="1"/>
  <c r="H1400" i="1"/>
  <c r="G1408" i="1"/>
  <c r="H1408" i="1"/>
  <c r="G1416" i="1"/>
  <c r="H1416" i="1"/>
  <c r="J1440" i="1"/>
  <c r="G1440" i="1"/>
  <c r="H1481" i="1"/>
  <c r="G1481" i="1"/>
  <c r="H1530" i="1"/>
  <c r="G1530" i="1"/>
  <c r="H1549" i="1"/>
  <c r="G1549" i="1"/>
  <c r="F594" i="4"/>
  <c r="D593" i="4"/>
  <c r="G143" i="9"/>
  <c r="E143" i="9" s="1"/>
  <c r="B143" i="9" s="1"/>
  <c r="F603" i="4"/>
  <c r="H1216" i="1"/>
  <c r="G1216" i="1"/>
  <c r="H1218" i="1"/>
  <c r="G1218" i="1"/>
  <c r="H1220" i="1"/>
  <c r="G1220" i="1"/>
  <c r="H1222" i="1"/>
  <c r="G1222" i="1"/>
  <c r="H1224" i="1"/>
  <c r="G1224" i="1"/>
  <c r="H1226" i="1"/>
  <c r="G1226" i="1"/>
  <c r="H1228" i="1"/>
  <c r="G1228" i="1"/>
  <c r="H1230" i="1"/>
  <c r="G1230" i="1"/>
  <c r="H1232" i="1"/>
  <c r="G1232" i="1"/>
  <c r="H1234" i="1"/>
  <c r="G1234" i="1"/>
  <c r="G1352" i="1"/>
  <c r="H1352" i="1"/>
  <c r="G1360" i="1"/>
  <c r="H1360" i="1"/>
  <c r="G1368" i="1"/>
  <c r="H1368" i="1"/>
  <c r="G1376" i="1"/>
  <c r="H1376" i="1"/>
  <c r="G1428" i="1"/>
  <c r="H1428" i="1"/>
  <c r="J1442" i="1"/>
  <c r="G1442" i="1"/>
  <c r="H1497" i="1"/>
  <c r="G1497" i="1"/>
  <c r="H1546" i="1"/>
  <c r="G1546" i="1"/>
  <c r="H1565" i="1"/>
  <c r="G1565" i="1"/>
  <c r="G1085" i="1"/>
  <c r="G1089" i="1"/>
  <c r="G1093" i="1"/>
  <c r="G1097" i="1"/>
  <c r="G1101" i="1"/>
  <c r="G1105" i="1"/>
  <c r="G1109" i="1"/>
  <c r="G1113" i="1"/>
  <c r="G1117" i="1"/>
  <c r="G1121" i="1"/>
  <c r="G1125" i="1"/>
  <c r="G1129" i="1"/>
  <c r="G1133" i="1"/>
  <c r="G1137" i="1"/>
  <c r="G1141" i="1"/>
  <c r="G1145" i="1"/>
  <c r="G1149" i="1"/>
  <c r="G1155" i="1"/>
  <c r="G1159" i="1"/>
  <c r="G1163" i="1"/>
  <c r="G1171" i="1"/>
  <c r="G1388" i="1"/>
  <c r="H1388" i="1"/>
  <c r="G1396" i="1"/>
  <c r="H1396" i="1"/>
  <c r="G1404" i="1"/>
  <c r="H1404" i="1"/>
  <c r="G1412" i="1"/>
  <c r="H1412" i="1"/>
  <c r="G1420" i="1"/>
  <c r="H1420" i="1"/>
  <c r="J1444" i="1"/>
  <c r="G1444" i="1"/>
  <c r="H1494" i="1"/>
  <c r="G1494" i="1"/>
  <c r="H1513" i="1"/>
  <c r="G1513" i="1"/>
  <c r="H1562" i="1"/>
  <c r="G1562" i="1"/>
  <c r="I1452" i="1"/>
  <c r="H1454" i="1"/>
  <c r="G1454" i="1"/>
  <c r="I1456" i="1"/>
  <c r="I1458" i="1"/>
  <c r="H1462" i="1"/>
  <c r="G1462" i="1"/>
  <c r="H1464" i="1"/>
  <c r="G1464" i="1"/>
  <c r="H1466" i="1"/>
  <c r="G1466" i="1"/>
  <c r="H1468" i="1"/>
  <c r="G1468" i="1"/>
  <c r="H1472" i="1"/>
  <c r="G1472" i="1"/>
  <c r="H1474" i="1"/>
  <c r="G1474" i="1"/>
  <c r="H1477" i="1"/>
  <c r="G1477" i="1"/>
  <c r="H1479" i="1"/>
  <c r="G1479" i="1"/>
  <c r="H1485" i="1"/>
  <c r="G1485" i="1"/>
  <c r="H1501" i="1"/>
  <c r="G1501" i="1"/>
  <c r="H1521" i="1"/>
  <c r="G1521" i="1"/>
  <c r="H1537" i="1"/>
  <c r="G1537" i="1"/>
  <c r="H1553" i="1"/>
  <c r="G1553" i="1"/>
  <c r="H1569" i="1"/>
  <c r="G1569" i="1"/>
  <c r="D299" i="4"/>
  <c r="F300" i="4"/>
  <c r="D177" i="5"/>
  <c r="F180" i="5"/>
  <c r="E237" i="5"/>
  <c r="D1215" i="1"/>
  <c r="F5" i="6"/>
  <c r="H24" i="3"/>
  <c r="F114" i="6"/>
  <c r="H27" i="3"/>
  <c r="G1482" i="1"/>
  <c r="H1489" i="1"/>
  <c r="G1489" i="1"/>
  <c r="G1498" i="1"/>
  <c r="H1505" i="1"/>
  <c r="G1505" i="1"/>
  <c r="G1514" i="1"/>
  <c r="H1525" i="1"/>
  <c r="G1525" i="1"/>
  <c r="G1534" i="1"/>
  <c r="H1541" i="1"/>
  <c r="G1541" i="1"/>
  <c r="G1550" i="1"/>
  <c r="H1557" i="1"/>
  <c r="G1557" i="1"/>
  <c r="G1566" i="1"/>
  <c r="H1573" i="1"/>
  <c r="G1573" i="1"/>
  <c r="D50" i="4"/>
  <c r="F164" i="4"/>
  <c r="E163" i="4"/>
  <c r="D159" i="1" s="1"/>
  <c r="H1351" i="1"/>
  <c r="H1355" i="1"/>
  <c r="H1359" i="1"/>
  <c r="H1363" i="1"/>
  <c r="H1367" i="1"/>
  <c r="H1371" i="1"/>
  <c r="H1375" i="1"/>
  <c r="H1379" i="1"/>
  <c r="H1387" i="1"/>
  <c r="H1391" i="1"/>
  <c r="H1395" i="1"/>
  <c r="H1399" i="1"/>
  <c r="H1403" i="1"/>
  <c r="H1407" i="1"/>
  <c r="H1411" i="1"/>
  <c r="H1415" i="1"/>
  <c r="H1419" i="1"/>
  <c r="H1427" i="1"/>
  <c r="H1431" i="1"/>
  <c r="G1439" i="1"/>
  <c r="I1439" i="1" s="1"/>
  <c r="J1439" i="1"/>
  <c r="H1440" i="1"/>
  <c r="G1441" i="1"/>
  <c r="I1441" i="1" s="1"/>
  <c r="J1441" i="1"/>
  <c r="H1442" i="1"/>
  <c r="G1443" i="1"/>
  <c r="I1443" i="1" s="1"/>
  <c r="J1443" i="1"/>
  <c r="H1444" i="1"/>
  <c r="H1447" i="1"/>
  <c r="G1447" i="1"/>
  <c r="H1449" i="1"/>
  <c r="G1449" i="1"/>
  <c r="H1451" i="1"/>
  <c r="G1451" i="1"/>
  <c r="H1455" i="1"/>
  <c r="G1455" i="1"/>
  <c r="H1457" i="1"/>
  <c r="G1457" i="1"/>
  <c r="H1459" i="1"/>
  <c r="G1459" i="1"/>
  <c r="H1461" i="1"/>
  <c r="I1463" i="1"/>
  <c r="I1465" i="1"/>
  <c r="I1473" i="1"/>
  <c r="I1478" i="1"/>
  <c r="G1486" i="1"/>
  <c r="H1493" i="1"/>
  <c r="G1493" i="1"/>
  <c r="G1502" i="1"/>
  <c r="H1509" i="1"/>
  <c r="G1509" i="1"/>
  <c r="G1522" i="1"/>
  <c r="H1529" i="1"/>
  <c r="G1529" i="1"/>
  <c r="G1538" i="1"/>
  <c r="H1545" i="1"/>
  <c r="G1545" i="1"/>
  <c r="G1554" i="1"/>
  <c r="H1561" i="1"/>
  <c r="G1561" i="1"/>
  <c r="G1570" i="1"/>
  <c r="H1577" i="1"/>
  <c r="G1577" i="1"/>
  <c r="G197" i="9"/>
  <c r="E197" i="9" s="1"/>
  <c r="B197" i="9" s="1"/>
  <c r="G193" i="9"/>
  <c r="E193" i="9" s="1"/>
  <c r="B193" i="9" s="1"/>
  <c r="F17" i="4"/>
  <c r="E106" i="4"/>
  <c r="D102" i="1" s="1"/>
  <c r="F125" i="4"/>
  <c r="D124" i="4"/>
  <c r="F134" i="4"/>
  <c r="G205" i="9"/>
  <c r="E205" i="9" s="1"/>
  <c r="B205" i="9" s="1"/>
  <c r="D196" i="4"/>
  <c r="F197" i="4"/>
  <c r="D351" i="4"/>
  <c r="F352" i="4"/>
  <c r="D421" i="4"/>
  <c r="F460" i="4"/>
  <c r="D459" i="4"/>
  <c r="F119" i="5"/>
  <c r="D118" i="5"/>
  <c r="H308" i="9"/>
  <c r="E176" i="5"/>
  <c r="E258" i="5"/>
  <c r="D1235" i="1" s="1"/>
  <c r="H1235" i="1" s="1"/>
  <c r="F259" i="5"/>
  <c r="F99" i="6"/>
  <c r="D89" i="6"/>
  <c r="F45" i="4"/>
  <c r="D44" i="4"/>
  <c r="D163" i="4"/>
  <c r="E224" i="4"/>
  <c r="D220" i="1" s="1"/>
  <c r="G210" i="9"/>
  <c r="E210" i="9" s="1"/>
  <c r="B210" i="9" s="1"/>
  <c r="F543" i="4"/>
  <c r="D529" i="4"/>
  <c r="F574" i="4"/>
  <c r="D567" i="4"/>
  <c r="E68" i="5"/>
  <c r="F207" i="5"/>
  <c r="D206" i="5"/>
  <c r="F54" i="4"/>
  <c r="F152" i="4"/>
  <c r="E263" i="4"/>
  <c r="D259" i="1" s="1"/>
  <c r="F312" i="4"/>
  <c r="D311" i="4"/>
  <c r="F485" i="4"/>
  <c r="D484" i="4"/>
  <c r="F130" i="6"/>
  <c r="D129" i="6"/>
  <c r="H30" i="3"/>
  <c r="E141" i="6"/>
  <c r="D42" i="8"/>
  <c r="G313" i="9" s="1"/>
  <c r="E313" i="9" s="1"/>
  <c r="G201" i="9"/>
  <c r="E201" i="9" s="1"/>
  <c r="B201" i="9" s="1"/>
  <c r="E644" i="4"/>
  <c r="D638" i="1" s="1"/>
  <c r="E459" i="4"/>
  <c r="F522" i="4"/>
  <c r="G203" i="9"/>
  <c r="E203" i="9" s="1"/>
  <c r="B203" i="9" s="1"/>
  <c r="G199" i="9"/>
  <c r="E199" i="9" s="1"/>
  <c r="B199" i="9" s="1"/>
  <c r="G195" i="9"/>
  <c r="E195" i="9" s="1"/>
  <c r="B195" i="9" s="1"/>
  <c r="F8" i="5"/>
  <c r="D7" i="5"/>
  <c r="F70" i="5"/>
  <c r="D69" i="5"/>
  <c r="D238" i="5"/>
  <c r="F239" i="5"/>
  <c r="D7" i="4"/>
  <c r="H21" i="9"/>
  <c r="G21" i="9"/>
  <c r="D580" i="4"/>
  <c r="D190" i="5"/>
  <c r="F36" i="6"/>
  <c r="D35" i="6"/>
  <c r="E291" i="9"/>
  <c r="B291"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11" i="9"/>
  <c r="E211" i="9" s="1"/>
  <c r="B211" i="9" s="1"/>
  <c r="G207" i="9"/>
  <c r="E207" i="9" s="1"/>
  <c r="B207" i="9" s="1"/>
  <c r="G168" i="9"/>
  <c r="E168" i="9" s="1"/>
  <c r="B168" i="9" s="1"/>
  <c r="G167" i="9"/>
  <c r="E167" i="9" s="1"/>
  <c r="B167" i="9" s="1"/>
  <c r="H166" i="9"/>
  <c r="M213" i="9"/>
  <c r="G212" i="9"/>
  <c r="E212" i="9" s="1"/>
  <c r="B212" i="9" s="1"/>
  <c r="G208" i="9"/>
  <c r="E208" i="9" s="1"/>
  <c r="B208" i="9" s="1"/>
  <c r="G166" i="9"/>
  <c r="E166" i="9" s="1"/>
  <c r="B166" i="9" s="1"/>
  <c r="H165" i="9"/>
  <c r="L213" i="9"/>
  <c r="G209" i="9"/>
  <c r="E209" i="9" s="1"/>
  <c r="B209" i="9" s="1"/>
  <c r="G165" i="9"/>
  <c r="G164" i="9"/>
  <c r="E164" i="9" s="1"/>
  <c r="B164" i="9" s="1"/>
  <c r="G163" i="9"/>
  <c r="E163" i="9" s="1"/>
  <c r="B163" i="9" s="1"/>
  <c r="G162" i="9"/>
  <c r="E162" i="9" s="1"/>
  <c r="B162" i="9" s="1"/>
  <c r="G161" i="9"/>
  <c r="E161" i="9" s="1"/>
  <c r="B161" i="9" s="1"/>
  <c r="I10" i="9"/>
  <c r="B97" i="9"/>
  <c r="B101" i="9"/>
  <c r="B105" i="9"/>
  <c r="B145" i="9"/>
  <c r="B153" i="9"/>
  <c r="E81" i="9"/>
  <c r="B81" i="9" s="1"/>
  <c r="E92" i="9"/>
  <c r="B92" i="9" s="1"/>
  <c r="E96" i="9"/>
  <c r="B96" i="9" s="1"/>
  <c r="E100" i="9"/>
  <c r="B100" i="9" s="1"/>
  <c r="B113" i="9"/>
  <c r="B137" i="9"/>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B90" i="9"/>
  <c r="B94" i="9"/>
  <c r="B102" i="9"/>
  <c r="B149" i="9"/>
  <c r="B157" i="9"/>
  <c r="B293" i="9"/>
  <c r="B301" i="9"/>
  <c r="B284" i="9"/>
  <c r="B215" i="9"/>
  <c r="F277" i="9"/>
  <c r="B297" i="9"/>
  <c r="B305" i="9"/>
  <c r="G1438" i="1" l="1"/>
  <c r="I1446" i="1"/>
  <c r="I1448" i="1"/>
  <c r="D5" i="7"/>
  <c r="H29" i="3" s="1"/>
  <c r="G1437" i="1"/>
  <c r="I1466" i="1"/>
  <c r="I1468" i="1"/>
  <c r="I1472" i="1"/>
  <c r="I1479" i="1"/>
  <c r="H31" i="3"/>
  <c r="C1469" i="1"/>
  <c r="G1469" i="1" s="1"/>
  <c r="I1477" i="1"/>
  <c r="G1475" i="1"/>
  <c r="H1475" i="1"/>
  <c r="I1474" i="1"/>
  <c r="I1464" i="1"/>
  <c r="D1453" i="1"/>
  <c r="I30" i="3"/>
  <c r="I1462" i="1"/>
  <c r="I1460" i="1"/>
  <c r="H1437" i="1"/>
  <c r="E5" i="7"/>
  <c r="I1444" i="1"/>
  <c r="I1440" i="1"/>
  <c r="D990" i="1"/>
  <c r="F12" i="5"/>
  <c r="E350" i="4"/>
  <c r="D345" i="1" s="1"/>
  <c r="G472" i="1"/>
  <c r="G326" i="1"/>
  <c r="G340" i="1"/>
  <c r="H136" i="1"/>
  <c r="H165" i="1"/>
  <c r="F472" i="4"/>
  <c r="C466" i="1"/>
  <c r="F263" i="4"/>
  <c r="C259" i="1"/>
  <c r="G424" i="1"/>
  <c r="H575" i="1"/>
  <c r="H383" i="1"/>
  <c r="H108" i="1"/>
  <c r="H510" i="1"/>
  <c r="F224" i="4"/>
  <c r="C220" i="1"/>
  <c r="H220" i="1" s="1"/>
  <c r="E165" i="9"/>
  <c r="B165" i="9" s="1"/>
  <c r="F82" i="4"/>
  <c r="C78" i="1"/>
  <c r="F515" i="4"/>
  <c r="C509" i="1"/>
  <c r="E298" i="4"/>
  <c r="D339" i="1"/>
  <c r="E528" i="4"/>
  <c r="D522" i="1" s="1"/>
  <c r="D523" i="1"/>
  <c r="H638" i="1"/>
  <c r="G532" i="1"/>
  <c r="F643" i="4"/>
  <c r="C637" i="1"/>
  <c r="F644" i="4"/>
  <c r="E6" i="4"/>
  <c r="I16" i="3" s="1"/>
  <c r="C391" i="1"/>
  <c r="H391" i="1" s="1"/>
  <c r="F396" i="4"/>
  <c r="F215" i="4"/>
  <c r="C211" i="1"/>
  <c r="F213" i="9"/>
  <c r="B213" i="9" s="1"/>
  <c r="E21" i="9"/>
  <c r="B21" i="9" s="1"/>
  <c r="B192" i="9"/>
  <c r="H20" i="3"/>
  <c r="F7" i="5"/>
  <c r="C985" i="1"/>
  <c r="B313" i="9"/>
  <c r="H259" i="1"/>
  <c r="G259" i="1"/>
  <c r="G311" i="9"/>
  <c r="E311" i="9" s="1"/>
  <c r="B311" i="9" s="1"/>
  <c r="F206" i="5"/>
  <c r="C1183" i="1"/>
  <c r="F89" i="6"/>
  <c r="C1383" i="1"/>
  <c r="F351" i="4"/>
  <c r="D350" i="4"/>
  <c r="C346" i="1"/>
  <c r="D141" i="6"/>
  <c r="G310" i="9"/>
  <c r="E310" i="9" s="1"/>
  <c r="B310" i="9" s="1"/>
  <c r="F190" i="5"/>
  <c r="C1167" i="1"/>
  <c r="F238" i="5"/>
  <c r="D237" i="5"/>
  <c r="C1215" i="1"/>
  <c r="I28" i="3"/>
  <c r="D1435" i="1"/>
  <c r="F129" i="6"/>
  <c r="C1423" i="1"/>
  <c r="D528" i="4"/>
  <c r="F529" i="4"/>
  <c r="C523" i="1"/>
  <c r="F163" i="4"/>
  <c r="D151" i="4"/>
  <c r="C159" i="1"/>
  <c r="F124" i="4"/>
  <c r="C120" i="1"/>
  <c r="I1457" i="1"/>
  <c r="I1449" i="1"/>
  <c r="F50" i="4"/>
  <c r="C46" i="1"/>
  <c r="G308" i="9"/>
  <c r="E308" i="9" s="1"/>
  <c r="B308" i="9" s="1"/>
  <c r="D176" i="5"/>
  <c r="F177" i="5"/>
  <c r="C1154" i="1"/>
  <c r="F106" i="4"/>
  <c r="I1442" i="1"/>
  <c r="G638" i="1"/>
  <c r="H1519" i="1"/>
  <c r="G1519" i="1"/>
  <c r="F484" i="4"/>
  <c r="C478" i="1"/>
  <c r="E175" i="5"/>
  <c r="D1152" i="1" s="1"/>
  <c r="I22" i="3"/>
  <c r="D1153" i="1"/>
  <c r="F459" i="4"/>
  <c r="C453" i="1"/>
  <c r="F299" i="4"/>
  <c r="D298" i="4"/>
  <c r="C294" i="1"/>
  <c r="G391" i="1"/>
  <c r="E6" i="5"/>
  <c r="I20" i="3"/>
  <c r="D985" i="1"/>
  <c r="D6" i="4"/>
  <c r="F7" i="4"/>
  <c r="C3" i="1"/>
  <c r="D68" i="5"/>
  <c r="F69" i="5"/>
  <c r="C1047" i="1"/>
  <c r="E420" i="4"/>
  <c r="D453" i="1"/>
  <c r="H19" i="9"/>
  <c r="E19" i="9" s="1"/>
  <c r="B19" i="9" s="1"/>
  <c r="F311" i="4"/>
  <c r="C306" i="1"/>
  <c r="E151" i="4"/>
  <c r="I21" i="3"/>
  <c r="D1046" i="1"/>
  <c r="F44" i="4"/>
  <c r="C40" i="1"/>
  <c r="F118" i="5"/>
  <c r="C1096" i="1"/>
  <c r="F421" i="4"/>
  <c r="D420" i="4"/>
  <c r="C415" i="1"/>
  <c r="F196" i="4"/>
  <c r="C192" i="1"/>
  <c r="G1235" i="1"/>
  <c r="I35" i="3"/>
  <c r="C1518" i="1"/>
  <c r="F363" i="4"/>
  <c r="C358" i="1"/>
  <c r="F35" i="6"/>
  <c r="H25" i="3"/>
  <c r="C1329" i="1"/>
  <c r="F580" i="4"/>
  <c r="C574" i="1"/>
  <c r="K1451" i="9"/>
  <c r="G314" i="9"/>
  <c r="E314" i="9" s="1"/>
  <c r="B314" i="9" s="1"/>
  <c r="I34" i="3"/>
  <c r="C1517" i="1"/>
  <c r="F567" i="4"/>
  <c r="C561" i="1"/>
  <c r="G102" i="1"/>
  <c r="H102" i="1"/>
  <c r="I1459" i="1"/>
  <c r="I1455" i="1"/>
  <c r="I1451" i="1"/>
  <c r="I1447" i="1"/>
  <c r="I23" i="3"/>
  <c r="D1214" i="1"/>
  <c r="F593" i="4"/>
  <c r="C587" i="1"/>
  <c r="H359" i="1"/>
  <c r="G359" i="1"/>
  <c r="G316" i="9" l="1"/>
  <c r="E316" i="9" s="1"/>
  <c r="B316" i="9" s="1"/>
  <c r="C1436" i="1"/>
  <c r="H1469" i="1"/>
  <c r="G1453" i="1"/>
  <c r="H1453" i="1"/>
  <c r="I29" i="3"/>
  <c r="D1436" i="1"/>
  <c r="G1436" i="1" s="1"/>
  <c r="H990" i="1"/>
  <c r="G990" i="1"/>
  <c r="D2" i="1"/>
  <c r="E412" i="4"/>
  <c r="E639" i="4" s="1"/>
  <c r="E408" i="4"/>
  <c r="D403" i="1" s="1"/>
  <c r="G466" i="1"/>
  <c r="H466" i="1"/>
  <c r="G220" i="1"/>
  <c r="G211" i="1"/>
  <c r="H211" i="1"/>
  <c r="G339" i="1"/>
  <c r="H339" i="1"/>
  <c r="G78" i="1"/>
  <c r="H78" i="1"/>
  <c r="H637" i="1"/>
  <c r="G637" i="1"/>
  <c r="H509" i="1"/>
  <c r="G509" i="1"/>
  <c r="D293" i="1"/>
  <c r="E407" i="4"/>
  <c r="D402" i="1" s="1"/>
  <c r="H587" i="1"/>
  <c r="G587" i="1"/>
  <c r="E289" i="4"/>
  <c r="I17" i="3"/>
  <c r="D147" i="1"/>
  <c r="H1215" i="1"/>
  <c r="G1215" i="1"/>
  <c r="D408" i="4"/>
  <c r="C345" i="1"/>
  <c r="F350" i="4"/>
  <c r="H1183" i="1"/>
  <c r="G1183" i="1"/>
  <c r="H561" i="1"/>
  <c r="G561" i="1"/>
  <c r="H192" i="1"/>
  <c r="G192" i="1"/>
  <c r="H306" i="1"/>
  <c r="G306" i="1"/>
  <c r="E635" i="4"/>
  <c r="D629" i="1" s="1"/>
  <c r="D414" i="1"/>
  <c r="E636" i="4"/>
  <c r="D630" i="1" s="1"/>
  <c r="H3" i="1"/>
  <c r="G3" i="1"/>
  <c r="H294" i="1"/>
  <c r="G294" i="1"/>
  <c r="H478" i="1"/>
  <c r="G478" i="1"/>
  <c r="H523" i="1"/>
  <c r="G523" i="1"/>
  <c r="F237" i="5"/>
  <c r="H23" i="3"/>
  <c r="C1214" i="1"/>
  <c r="H574" i="1"/>
  <c r="G574" i="1"/>
  <c r="F420" i="4"/>
  <c r="D635" i="4"/>
  <c r="C414" i="1"/>
  <c r="G40" i="1"/>
  <c r="H40" i="1"/>
  <c r="H21" i="3"/>
  <c r="F68" i="5"/>
  <c r="C1046" i="1"/>
  <c r="H453" i="1"/>
  <c r="G453" i="1"/>
  <c r="H1154" i="1"/>
  <c r="G1154" i="1"/>
  <c r="G46" i="1"/>
  <c r="H46" i="1"/>
  <c r="G120" i="1"/>
  <c r="H120" i="1"/>
  <c r="G1423" i="1"/>
  <c r="H1423" i="1"/>
  <c r="H1517" i="1"/>
  <c r="G1517" i="1"/>
  <c r="H11" i="3"/>
  <c r="H1329" i="1"/>
  <c r="G1329" i="1"/>
  <c r="H9" i="3"/>
  <c r="H358" i="1"/>
  <c r="G358" i="1"/>
  <c r="H1518" i="1"/>
  <c r="G1518" i="1"/>
  <c r="H1096" i="1"/>
  <c r="G1096" i="1"/>
  <c r="G1047" i="1"/>
  <c r="H1047" i="1"/>
  <c r="H278" i="9"/>
  <c r="D984" i="1"/>
  <c r="D407" i="4"/>
  <c r="F298" i="4"/>
  <c r="C293" i="1"/>
  <c r="F176" i="5"/>
  <c r="H22" i="3"/>
  <c r="D175" i="5"/>
  <c r="C1153" i="1"/>
  <c r="H159" i="1"/>
  <c r="G159" i="1"/>
  <c r="H28" i="3"/>
  <c r="F141" i="6"/>
  <c r="C1435" i="1"/>
  <c r="G1383" i="1"/>
  <c r="H1383" i="1"/>
  <c r="E312" i="9"/>
  <c r="D6" i="5"/>
  <c r="H415" i="1"/>
  <c r="G415" i="1"/>
  <c r="F6" i="4"/>
  <c r="D412" i="4"/>
  <c r="H16" i="3"/>
  <c r="C2" i="1"/>
  <c r="D289" i="4"/>
  <c r="F151" i="4"/>
  <c r="H17" i="3"/>
  <c r="C147" i="1"/>
  <c r="D636" i="4"/>
  <c r="F528" i="4"/>
  <c r="C522" i="1"/>
  <c r="H1167" i="1"/>
  <c r="G1167" i="1"/>
  <c r="H346" i="1"/>
  <c r="G346" i="1"/>
  <c r="H985" i="1"/>
  <c r="G985" i="1"/>
  <c r="G318" i="9"/>
  <c r="E318" i="9" s="1"/>
  <c r="E315" i="9" l="1"/>
  <c r="I10" i="3" s="1"/>
  <c r="H1436" i="1"/>
  <c r="D407" i="1"/>
  <c r="D413" i="4"/>
  <c r="D414" i="4" s="1"/>
  <c r="D291" i="4"/>
  <c r="F289" i="4"/>
  <c r="C285" i="1"/>
  <c r="D639" i="4"/>
  <c r="F412" i="4"/>
  <c r="C407" i="1"/>
  <c r="H1153" i="1"/>
  <c r="G1153" i="1"/>
  <c r="H2" i="1"/>
  <c r="G2" i="1"/>
  <c r="F175" i="5"/>
  <c r="C1152" i="1"/>
  <c r="H414" i="1"/>
  <c r="G414" i="1"/>
  <c r="E291" i="4"/>
  <c r="D287" i="1" s="1"/>
  <c r="E413" i="4"/>
  <c r="D285" i="1"/>
  <c r="E290" i="4"/>
  <c r="D286" i="1" s="1"/>
  <c r="K3" i="9"/>
  <c r="H147" i="1"/>
  <c r="G147" i="1"/>
  <c r="D633" i="1"/>
  <c r="H522" i="1"/>
  <c r="G522" i="1"/>
  <c r="F407" i="4"/>
  <c r="C402" i="1"/>
  <c r="F635" i="4"/>
  <c r="C629" i="1"/>
  <c r="G1214" i="1"/>
  <c r="H1214" i="1"/>
  <c r="F636" i="4"/>
  <c r="C630" i="1"/>
  <c r="H293" i="1"/>
  <c r="G293" i="1"/>
  <c r="G1046" i="1"/>
  <c r="H1046" i="1"/>
  <c r="F408" i="4"/>
  <c r="C403" i="1"/>
  <c r="E317" i="9"/>
  <c r="I9" i="3" s="1"/>
  <c r="B318" i="9"/>
  <c r="D290" i="4"/>
  <c r="G285" i="9"/>
  <c r="E285" i="9" s="1"/>
  <c r="B285" i="9" s="1"/>
  <c r="G278" i="9"/>
  <c r="E278" i="9" s="1"/>
  <c r="F6" i="5"/>
  <c r="C984" i="1"/>
  <c r="G1435" i="1"/>
  <c r="H1435" i="1"/>
  <c r="N3" i="9"/>
  <c r="I11" i="3"/>
  <c r="H345" i="1"/>
  <c r="G345" i="1"/>
  <c r="H403" i="1" l="1"/>
  <c r="G403" i="1"/>
  <c r="F414" i="4"/>
  <c r="C409" i="1"/>
  <c r="H407" i="1"/>
  <c r="G407" i="1"/>
  <c r="H285" i="1"/>
  <c r="G285" i="1"/>
  <c r="H8" i="3"/>
  <c r="H984" i="1"/>
  <c r="G984" i="1"/>
  <c r="E640" i="4"/>
  <c r="E415" i="4"/>
  <c r="D410" i="1" s="1"/>
  <c r="D408" i="1"/>
  <c r="E414" i="4"/>
  <c r="D409" i="1" s="1"/>
  <c r="H630" i="1"/>
  <c r="G630" i="1"/>
  <c r="F291" i="4"/>
  <c r="C287" i="1"/>
  <c r="H402" i="1"/>
  <c r="G402" i="1"/>
  <c r="F290" i="4"/>
  <c r="C286" i="1"/>
  <c r="H1152" i="1"/>
  <c r="G1152" i="1"/>
  <c r="H629" i="1"/>
  <c r="G629" i="1"/>
  <c r="E277" i="9"/>
  <c r="B278" i="9"/>
  <c r="F639" i="4"/>
  <c r="C633" i="1"/>
  <c r="D640" i="4"/>
  <c r="D415" i="4"/>
  <c r="F413" i="4"/>
  <c r="C408" i="1"/>
  <c r="M3" i="9" l="1"/>
  <c r="I8" i="3"/>
  <c r="F415" i="4"/>
  <c r="C410" i="1"/>
  <c r="D642" i="4"/>
  <c r="F640" i="4"/>
  <c r="C634" i="1"/>
  <c r="E642" i="4"/>
  <c r="D634" i="1"/>
  <c r="E641" i="4"/>
  <c r="H409" i="1"/>
  <c r="G409" i="1"/>
  <c r="H408" i="1"/>
  <c r="G408" i="1"/>
  <c r="H633" i="1"/>
  <c r="G633" i="1"/>
  <c r="D641" i="4"/>
  <c r="H286" i="1"/>
  <c r="G286" i="1"/>
  <c r="H287" i="1"/>
  <c r="G287" i="1"/>
  <c r="E646" i="4" l="1"/>
  <c r="D636" i="1"/>
  <c r="H410" i="1"/>
  <c r="G410" i="1"/>
  <c r="H634" i="1"/>
  <c r="G634" i="1"/>
  <c r="E645" i="4"/>
  <c r="D635" i="1"/>
  <c r="F641" i="4"/>
  <c r="D645" i="4"/>
  <c r="C635" i="1"/>
  <c r="D646" i="4"/>
  <c r="F642" i="4"/>
  <c r="C636" i="1"/>
  <c r="I18" i="3" l="1"/>
  <c r="D639" i="1"/>
  <c r="I19" i="3"/>
  <c r="D640" i="1"/>
  <c r="G276" i="9"/>
  <c r="E276" i="9" s="1"/>
  <c r="B276" i="9" s="1"/>
  <c r="F646" i="4"/>
  <c r="H19" i="3"/>
  <c r="C640" i="1"/>
  <c r="H635" i="1"/>
  <c r="G635" i="1"/>
  <c r="H636" i="1"/>
  <c r="G636" i="1"/>
  <c r="F645" i="4"/>
  <c r="H18" i="3"/>
  <c r="C639" i="1"/>
  <c r="H7" i="3" l="1"/>
  <c r="J3" i="9" s="1"/>
  <c r="H640" i="1"/>
  <c r="G640" i="1"/>
  <c r="H639" i="1"/>
  <c r="G639" i="1"/>
  <c r="G274" i="9" l="1"/>
  <c r="L272" i="9"/>
  <c r="H274" i="9"/>
  <c r="G18" i="9"/>
  <c r="M272" i="9"/>
  <c r="H18" i="9"/>
  <c r="I9" i="9"/>
  <c r="G15" i="9"/>
  <c r="J5" i="9"/>
  <c r="L16" i="9"/>
  <c r="K9" i="9"/>
  <c r="L15" i="9"/>
  <c r="J7" i="9"/>
  <c r="I12" i="9"/>
  <c r="I5" i="9"/>
  <c r="K11" i="9"/>
  <c r="H16" i="9"/>
  <c r="I6" i="9"/>
  <c r="K12" i="9"/>
  <c r="G17" i="9"/>
  <c r="K5" i="9"/>
  <c r="J10" i="9"/>
  <c r="M16" i="9"/>
  <c r="I8" i="9"/>
  <c r="M15" i="9"/>
  <c r="J8" i="9"/>
  <c r="J9" i="9"/>
  <c r="H15" i="9"/>
  <c r="I7" i="9"/>
  <c r="K13" i="9"/>
  <c r="K7" i="9"/>
  <c r="J12" i="9"/>
  <c r="J17" i="9"/>
  <c r="K8" i="9"/>
  <c r="J13" i="9"/>
  <c r="J6" i="9"/>
  <c r="I11" i="9"/>
  <c r="H17" i="9"/>
  <c r="K10" i="9"/>
  <c r="G16" i="9"/>
  <c r="I13" i="9"/>
  <c r="K6" i="9"/>
  <c r="J11" i="9"/>
  <c r="I17" i="9"/>
  <c r="E11" i="9" l="1"/>
  <c r="B11" i="9" s="1"/>
  <c r="E7" i="9"/>
  <c r="B7" i="9" s="1"/>
  <c r="E13" i="9"/>
  <c r="B13" i="9" s="1"/>
  <c r="E274" i="9"/>
  <c r="B274" i="9" s="1"/>
  <c r="E16" i="9"/>
  <c r="E8" i="9"/>
  <c r="B8" i="9" s="1"/>
  <c r="E17" i="9"/>
  <c r="B17" i="9" s="1"/>
  <c r="F15" i="9"/>
  <c r="E15" i="9"/>
  <c r="E18" i="9"/>
  <c r="B18" i="9" s="1"/>
  <c r="E5" i="9"/>
  <c r="E9" i="9"/>
  <c r="B9" i="9" s="1"/>
  <c r="E10" i="9"/>
  <c r="B10" i="9" s="1"/>
  <c r="E6" i="9"/>
  <c r="B6" i="9" s="1"/>
  <c r="E12" i="9"/>
  <c r="B12" i="9" s="1"/>
  <c r="F16" i="9"/>
  <c r="F272" i="9"/>
  <c r="E20" i="9" l="1"/>
  <c r="I7" i="3" s="1"/>
  <c r="B5" i="9"/>
  <c r="E4" i="9"/>
  <c r="F14" i="9"/>
  <c r="B272" i="9"/>
  <c r="F20" i="9"/>
  <c r="E14" i="9"/>
  <c r="B15"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<sst xmlns="http://schemas.openxmlformats.org/spreadsheetml/2006/main" count="4374" uniqueCount="3426">
  <si>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</si>
  <si>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</si>
  <si>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</si>
  <si>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</si>
  <si>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</si>
  <si>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</si>
  <si>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</si>
  <si>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</si>
  <si>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</si>
  <si>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</si>
  <si>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</si>
  <si>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</si>
  <si>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</si>
  <si>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</si>
  <si>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</si>
  <si>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</si>
  <si>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</si>
  <si>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</si>
  <si>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</si>
  <si>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</si>
  <si>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</si>
  <si>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</si>
  <si>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</si>
  <si>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</si>
  <si>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</si>
  <si>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</si>
  <si>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</si>
  <si>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</si>
  <si>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</si>
  <si>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</si>
  <si>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</si>
  <si>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GLAZBENA ŠKOLA MILKA KELEMENA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</si>
  <si>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</si>
  <si>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</si>
  <si>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</si>
  <si>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</si>
  <si>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</si>
  <si>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</si>
  <si>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</si>
  <si>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</si>
  <si>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</si>
  <si>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</si>
  <si>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</si>
  <si>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</si>
  <si>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</si>
  <si>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</si>
  <si>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</si>
  <si>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</si>
  <si>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</si>
  <si>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24125 - GLAZBENA ŠKOLA MILKA KELEMENA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</si>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</sst>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660817.15</v>
      </c>
      <c r="D2" s="6">
        <f>'PR-RAS'!E6</f>
        <v>844732.24</v>
      </c>
      <c r="E2" s="6">
        <v>0</v>
      </c>
      <c r="F2" s="6">
        <v>0</v>
      </c>
      <c r="G2" s="7">
        <f t="shared" ref="G2:G264" si="0">(B2/1000)*(C2*1+D2*2)</f>
        <v>2350.28163</v>
      </c>
      <c r="H2" s="7">
        <f t="shared" ref="H2:H26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594586.19000000006</v>
      </c>
      <c r="D46" s="1">
        <f>'PR-RAS'!E50</f>
        <v>782683.97</v>
      </c>
      <c r="E46" s="1">
        <v>0</v>
      </c>
      <c r="F46" s="1">
        <v>0</v>
      </c>
      <c r="G46" s="2">
        <f t="shared" si="0"/>
        <v>97197.935849999994</v>
      </c>
      <c r="H46" s="2">
        <f t="shared" si="1"/>
        <v>0.22000000008847564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8898.83</v>
      </c>
      <c r="D50" s="1">
        <f>'PR-RAS'!E54</f>
        <v>0</v>
      </c>
      <c r="E50" s="1">
        <v>0</v>
      </c>
      <c r="F50" s="1">
        <v>0</v>
      </c>
      <c r="G50" s="2">
        <f t="shared" si="0"/>
        <v>436.04266999999999</v>
      </c>
      <c r="H50" s="2">
        <f t="shared" si="1"/>
        <v>0.17000000000007276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8898.83</v>
      </c>
      <c r="D53" s="1">
        <f>'PR-RAS'!E57</f>
        <v>0</v>
      </c>
      <c r="E53" s="1">
        <v>0</v>
      </c>
      <c r="F53" s="1">
        <v>0</v>
      </c>
      <c r="G53" s="2">
        <f t="shared" si="0"/>
        <v>462.73915999999997</v>
      </c>
      <c r="H53" s="2">
        <f t="shared" si="1"/>
        <v>0.17000000000007276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23145.3</v>
      </c>
      <c r="D55" s="1">
        <f>'PR-RAS'!E59</f>
        <v>23288.45</v>
      </c>
      <c r="E55" s="1">
        <v>0</v>
      </c>
      <c r="F55" s="1">
        <v>0</v>
      </c>
      <c r="G55" s="2">
        <f t="shared" si="0"/>
        <v>3764.9987999999998</v>
      </c>
      <c r="H55" s="2">
        <f t="shared" si="1"/>
        <v>0.75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23145.3</v>
      </c>
      <c r="D56" s="1">
        <f>'PR-RAS'!E60</f>
        <v>23288.45</v>
      </c>
      <c r="E56" s="1">
        <v>0</v>
      </c>
      <c r="F56" s="1">
        <v>0</v>
      </c>
      <c r="G56" s="2">
        <f t="shared" si="0"/>
        <v>3834.721</v>
      </c>
      <c r="H56" s="2">
        <f t="shared" si="1"/>
        <v>0.75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562542.06000000006</v>
      </c>
      <c r="D64" s="1">
        <f>'PR-RAS'!E68</f>
        <v>759395.52</v>
      </c>
      <c r="E64" s="1">
        <v>0</v>
      </c>
      <c r="F64" s="1">
        <v>0</v>
      </c>
      <c r="G64" s="2">
        <f t="shared" si="0"/>
        <v>131123.9853</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562542.06000000006</v>
      </c>
      <c r="D65" s="1">
        <f>'PR-RAS'!E69</f>
        <v>759395.52</v>
      </c>
      <c r="E65" s="1">
        <v>0</v>
      </c>
      <c r="F65" s="1">
        <v>0</v>
      </c>
      <c r="G65" s="2">
        <f t="shared" si="0"/>
        <v>133205.31840000002</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38283.14</v>
      </c>
      <c r="D102" s="1">
        <f>'PR-RAS'!E106</f>
        <v>39243.25</v>
      </c>
      <c r="E102" s="1">
        <v>0</v>
      </c>
      <c r="F102" s="1">
        <v>0</v>
      </c>
      <c r="G102" s="2">
        <f t="shared" si="0"/>
        <v>11793.73364</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38283.14</v>
      </c>
      <c r="D108" s="1">
        <f>'PR-RAS'!E112</f>
        <v>39243.25</v>
      </c>
      <c r="E108" s="1">
        <v>0</v>
      </c>
      <c r="F108" s="1">
        <v>0</v>
      </c>
      <c r="G108" s="2">
        <f t="shared" si="0"/>
        <v>12494.351479999999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38283.14</v>
      </c>
      <c r="D113" s="1">
        <f>'PR-RAS'!E117</f>
        <v>39243.25</v>
      </c>
      <c r="E113" s="1">
        <v>0</v>
      </c>
      <c r="F113" s="1">
        <v>0</v>
      </c>
      <c r="G113" s="2">
        <f t="shared" si="0"/>
        <v>13078.19968</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4500</v>
      </c>
      <c r="D120" s="1">
        <f>'PR-RAS'!E124</f>
        <v>950</v>
      </c>
      <c r="E120" s="1">
        <v>0</v>
      </c>
      <c r="F120" s="1">
        <v>0</v>
      </c>
      <c r="G120" s="2">
        <f t="shared" si="0"/>
        <v>761.59999999999991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4500</v>
      </c>
      <c r="D124" s="1">
        <f>'PR-RAS'!E128</f>
        <v>950</v>
      </c>
      <c r="E124" s="1">
        <v>0</v>
      </c>
      <c r="F124" s="1">
        <v>0</v>
      </c>
      <c r="G124" s="2">
        <f t="shared" si="0"/>
        <v>787.2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4500</v>
      </c>
      <c r="D125" s="1">
        <f>'PR-RAS'!E129</f>
        <v>950</v>
      </c>
      <c r="E125" s="1">
        <v>0</v>
      </c>
      <c r="F125" s="1">
        <v>0</v>
      </c>
      <c r="G125" s="2">
        <f t="shared" si="0"/>
        <v>793.6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23447.82</v>
      </c>
      <c r="D129" s="1">
        <f>'PR-RAS'!E133</f>
        <v>21855.02</v>
      </c>
      <c r="E129" s="1">
        <v>0</v>
      </c>
      <c r="F129" s="1">
        <v>0</v>
      </c>
      <c r="G129" s="2">
        <f t="shared" si="0"/>
        <v>8596.2060799999999</v>
      </c>
      <c r="H129" s="2">
        <f t="shared" si="1"/>
        <v>0.2000000000007276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23447.82</v>
      </c>
      <c r="D130" s="1">
        <f>'PR-RAS'!E134</f>
        <v>21855.02</v>
      </c>
      <c r="E130" s="1">
        <v>0</v>
      </c>
      <c r="F130" s="1">
        <v>0</v>
      </c>
      <c r="G130" s="2">
        <f t="shared" si="0"/>
        <v>8663.3639400000011</v>
      </c>
      <c r="H130" s="2">
        <f t="shared" si="1"/>
        <v>0.2000000000007276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23447.82</v>
      </c>
      <c r="D131" s="1">
        <f>'PR-RAS'!E135</f>
        <v>21855.02</v>
      </c>
      <c r="E131" s="1">
        <v>0</v>
      </c>
      <c r="F131" s="1">
        <v>0</v>
      </c>
      <c r="G131" s="2">
        <f t="shared" si="0"/>
        <v>8730.5218000000004</v>
      </c>
      <c r="H131" s="2">
        <f t="shared" si="1"/>
        <v>0.2000000000007276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636774.94000000006</v>
      </c>
      <c r="D147" s="1">
        <f>'PR-RAS'!E151</f>
        <v>826172.52</v>
      </c>
      <c r="E147" s="1">
        <v>0</v>
      </c>
      <c r="F147" s="1">
        <v>0</v>
      </c>
      <c r="G147" s="2">
        <f t="shared" si="0"/>
        <v>334211.51707999996</v>
      </c>
      <c r="H147" s="2">
        <f t="shared" si="1"/>
        <v>0.53999999992083758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520374.16000000003</v>
      </c>
      <c r="D148" s="1">
        <f>'PR-RAS'!E152</f>
        <v>725194.56</v>
      </c>
      <c r="E148" s="1">
        <v>0</v>
      </c>
      <c r="F148" s="1">
        <v>0</v>
      </c>
      <c r="G148" s="2">
        <f t="shared" si="0"/>
        <v>289702.20216000004</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429524.34</v>
      </c>
      <c r="D149" s="1">
        <f>'PR-RAS'!E153</f>
        <v>603092.95000000007</v>
      </c>
      <c r="E149" s="1">
        <v>0</v>
      </c>
      <c r="F149" s="1">
        <v>0</v>
      </c>
      <c r="G149" s="2">
        <f t="shared" si="0"/>
        <v>242085.11552000002</v>
      </c>
      <c r="H149" s="2">
        <f t="shared" si="1"/>
        <v>0.38999999995576218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385703.06</v>
      </c>
      <c r="D150" s="1">
        <f>'PR-RAS'!E154</f>
        <v>544481.28000000003</v>
      </c>
      <c r="E150" s="1">
        <v>0</v>
      </c>
      <c r="F150" s="1">
        <v>0</v>
      </c>
      <c r="G150" s="2">
        <f t="shared" si="0"/>
        <v>219725.17738000001</v>
      </c>
      <c r="H150" s="2">
        <f t="shared" si="1"/>
        <v>0.34000000002561137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34808.019999999997</v>
      </c>
      <c r="D152" s="1">
        <f>'PR-RAS'!E156</f>
        <v>47234.64</v>
      </c>
      <c r="E152" s="1">
        <v>0</v>
      </c>
      <c r="F152" s="1">
        <v>0</v>
      </c>
      <c r="G152" s="2">
        <f t="shared" si="0"/>
        <v>19520.872299999999</v>
      </c>
      <c r="H152" s="2">
        <f t="shared" si="1"/>
        <v>0.37999999999738066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9013.26</v>
      </c>
      <c r="D153" s="1">
        <f>'PR-RAS'!E157</f>
        <v>11377.03</v>
      </c>
      <c r="E153" s="1">
        <v>0</v>
      </c>
      <c r="F153" s="1">
        <v>0</v>
      </c>
      <c r="G153" s="2">
        <f t="shared" si="0"/>
        <v>4828.6326399999998</v>
      </c>
      <c r="H153" s="2">
        <f t="shared" si="1"/>
        <v>0.29000000000087311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19946.95</v>
      </c>
      <c r="D154" s="1">
        <f>'PR-RAS'!E158</f>
        <v>22897.66</v>
      </c>
      <c r="E154" s="1">
        <v>0</v>
      </c>
      <c r="F154" s="1">
        <v>0</v>
      </c>
      <c r="G154" s="2">
        <f t="shared" si="0"/>
        <v>10058.56731</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70902.87</v>
      </c>
      <c r="D155" s="1">
        <f>'PR-RAS'!E159</f>
        <v>99203.95</v>
      </c>
      <c r="E155" s="1">
        <v>0</v>
      </c>
      <c r="F155" s="1">
        <v>0</v>
      </c>
      <c r="G155" s="2">
        <f t="shared" si="0"/>
        <v>41473.85858</v>
      </c>
      <c r="H155" s="2">
        <f t="shared" si="1"/>
        <v>0.180000000007567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70902.87</v>
      </c>
      <c r="D157" s="1">
        <f>'PR-RAS'!E161</f>
        <v>99203.95</v>
      </c>
      <c r="E157" s="1">
        <v>0</v>
      </c>
      <c r="F157" s="1">
        <v>0</v>
      </c>
      <c r="G157" s="2">
        <f t="shared" si="0"/>
        <v>42012.48012</v>
      </c>
      <c r="H157" s="2">
        <f t="shared" si="1"/>
        <v>0.180000000007567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116400.78</v>
      </c>
      <c r="D159" s="1">
        <f>'PR-RAS'!E163</f>
        <v>100977.95999999998</v>
      </c>
      <c r="E159" s="1">
        <v>0</v>
      </c>
      <c r="F159" s="1">
        <v>0</v>
      </c>
      <c r="G159" s="2">
        <f t="shared" si="0"/>
        <v>50300.358599999992</v>
      </c>
      <c r="H159" s="2">
        <f t="shared" si="1"/>
        <v>0.26000000002386514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45027</v>
      </c>
      <c r="D160" s="1">
        <f>'PR-RAS'!E164</f>
        <v>43665.869999999995</v>
      </c>
      <c r="E160" s="1">
        <v>0</v>
      </c>
      <c r="F160" s="1">
        <v>0</v>
      </c>
      <c r="G160" s="2">
        <f t="shared" si="0"/>
        <v>21045.039659999999</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7673.41</v>
      </c>
      <c r="D161" s="1">
        <f>'PR-RAS'!E165</f>
        <v>6878.17</v>
      </c>
      <c r="E161" s="1">
        <v>0</v>
      </c>
      <c r="F161" s="1">
        <v>0</v>
      </c>
      <c r="G161" s="2">
        <f t="shared" si="0"/>
        <v>3428.76</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36918.589999999997</v>
      </c>
      <c r="D162" s="1">
        <f>'PR-RAS'!E166</f>
        <v>36596.449999999997</v>
      </c>
      <c r="E162" s="1">
        <v>0</v>
      </c>
      <c r="F162" s="1">
        <v>0</v>
      </c>
      <c r="G162" s="2">
        <f t="shared" si="0"/>
        <v>17727.94989</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435</v>
      </c>
      <c r="D163" s="1">
        <f>'PR-RAS'!E167</f>
        <v>191.25</v>
      </c>
      <c r="E163" s="1">
        <v>0</v>
      </c>
      <c r="F163" s="1">
        <v>0</v>
      </c>
      <c r="G163" s="2">
        <f t="shared" si="0"/>
        <v>132.435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14995.21</v>
      </c>
      <c r="D165" s="1">
        <f>'PR-RAS'!E169</f>
        <v>13115.369999999999</v>
      </c>
      <c r="E165" s="1">
        <v>0</v>
      </c>
      <c r="F165" s="1">
        <v>0</v>
      </c>
      <c r="G165" s="2">
        <f t="shared" si="0"/>
        <v>6761.0558000000001</v>
      </c>
      <c r="H165" s="2">
        <f t="shared" si="1"/>
        <v>0.57999999999810825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2526.25</v>
      </c>
      <c r="D166" s="1">
        <f>'PR-RAS'!E170</f>
        <v>3411.9</v>
      </c>
      <c r="E166" s="1">
        <v>0</v>
      </c>
      <c r="F166" s="1">
        <v>0</v>
      </c>
      <c r="G166" s="2">
        <f t="shared" si="0"/>
        <v>1542.7582499999999</v>
      </c>
      <c r="H166" s="2">
        <f t="shared" si="1"/>
        <v>0.34999999999990905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4724.66</v>
      </c>
      <c r="D168" s="1">
        <f>'PR-RAS'!E172</f>
        <v>3704.31</v>
      </c>
      <c r="E168" s="1">
        <v>0</v>
      </c>
      <c r="F168" s="1">
        <v>0</v>
      </c>
      <c r="G168" s="2">
        <f t="shared" si="0"/>
        <v>2026.25776</v>
      </c>
      <c r="H168" s="2">
        <f t="shared" si="1"/>
        <v>0.65000000000009095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3019.49</v>
      </c>
      <c r="D169" s="1">
        <f>'PR-RAS'!E173</f>
        <v>1259.99</v>
      </c>
      <c r="E169" s="1">
        <v>0</v>
      </c>
      <c r="F169" s="1">
        <v>0</v>
      </c>
      <c r="G169" s="2">
        <f t="shared" si="0"/>
        <v>930.63095999999996</v>
      </c>
      <c r="H169" s="2">
        <f t="shared" si="1"/>
        <v>0.49999999999977263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4653.82</v>
      </c>
      <c r="D170" s="1">
        <f>'PR-RAS'!E174</f>
        <v>4692.53</v>
      </c>
      <c r="E170" s="1">
        <v>0</v>
      </c>
      <c r="F170" s="1">
        <v>0</v>
      </c>
      <c r="G170" s="2">
        <f t="shared" si="0"/>
        <v>2372.5707200000002</v>
      </c>
      <c r="H170" s="2">
        <f t="shared" si="1"/>
        <v>0.6500000000005457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70.989999999999995</v>
      </c>
      <c r="D172" s="1">
        <f>'PR-RAS'!E176</f>
        <v>46.64</v>
      </c>
      <c r="E172" s="1">
        <v>0</v>
      </c>
      <c r="F172" s="1">
        <v>0</v>
      </c>
      <c r="G172" s="2">
        <f t="shared" si="0"/>
        <v>28.090170000000001</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34092.630000000005</v>
      </c>
      <c r="D173" s="1">
        <f>'PR-RAS'!E177</f>
        <v>23447.21</v>
      </c>
      <c r="E173" s="1">
        <v>0</v>
      </c>
      <c r="F173" s="1">
        <v>0</v>
      </c>
      <c r="G173" s="2">
        <f t="shared" si="0"/>
        <v>13929.7726</v>
      </c>
      <c r="H173" s="2">
        <f t="shared" si="1"/>
        <v>0.57999999999447027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1684.79</v>
      </c>
      <c r="D174" s="1">
        <f>'PR-RAS'!E178</f>
        <v>2050.85</v>
      </c>
      <c r="E174" s="1">
        <v>0</v>
      </c>
      <c r="F174" s="1">
        <v>0</v>
      </c>
      <c r="G174" s="2">
        <f t="shared" si="0"/>
        <v>1001.0627699999999</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12855.29</v>
      </c>
      <c r="D175" s="1">
        <f>'PR-RAS'!E179</f>
        <v>8135.53</v>
      </c>
      <c r="E175" s="1">
        <v>0</v>
      </c>
      <c r="F175" s="1">
        <v>0</v>
      </c>
      <c r="G175" s="2">
        <f t="shared" si="0"/>
        <v>5067.9848999999995</v>
      </c>
      <c r="H175" s="2">
        <f t="shared" si="1"/>
        <v>0.76000000000112777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290.20999999999998</v>
      </c>
      <c r="D176" s="1">
        <f>'PR-RAS'!E180</f>
        <v>1002.44</v>
      </c>
      <c r="E176" s="1">
        <v>0</v>
      </c>
      <c r="F176" s="1">
        <v>0</v>
      </c>
      <c r="G176" s="2">
        <f t="shared" si="0"/>
        <v>401.64075000000003</v>
      </c>
      <c r="H176" s="2">
        <f t="shared" si="1"/>
        <v>0.65000000000003411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107.87</v>
      </c>
      <c r="D177" s="1">
        <f>'PR-RAS'!E181</f>
        <v>176.51</v>
      </c>
      <c r="E177" s="1">
        <v>0</v>
      </c>
      <c r="F177" s="1">
        <v>0</v>
      </c>
      <c r="G177" s="2">
        <f t="shared" si="0"/>
        <v>81.11663999999999</v>
      </c>
      <c r="H177" s="2">
        <f t="shared" si="1"/>
        <v>0.62000000000000455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v>
      </c>
      <c r="D178" s="1">
        <f>'PR-RAS'!E182</f>
        <v>1.19</v>
      </c>
      <c r="E178" s="1">
        <v>0</v>
      </c>
      <c r="F178" s="1">
        <v>0</v>
      </c>
      <c r="G178" s="2">
        <f t="shared" si="0"/>
        <v>0.70268999999999993</v>
      </c>
      <c r="H178" s="2">
        <f t="shared" si="1"/>
        <v>0.59999999999999987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637.08000000000004</v>
      </c>
      <c r="D179" s="1">
        <f>'PR-RAS'!E183</f>
        <v>886.35</v>
      </c>
      <c r="E179" s="1">
        <v>0</v>
      </c>
      <c r="F179" s="1">
        <v>0</v>
      </c>
      <c r="G179" s="2">
        <f t="shared" si="0"/>
        <v>428.94084000000004</v>
      </c>
      <c r="H179" s="2">
        <f t="shared" si="1"/>
        <v>0.43000000000006366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13518.14</v>
      </c>
      <c r="D180" s="1">
        <f>'PR-RAS'!E184</f>
        <v>3874.35</v>
      </c>
      <c r="E180" s="1">
        <v>0</v>
      </c>
      <c r="F180" s="1">
        <v>0</v>
      </c>
      <c r="G180" s="2">
        <f t="shared" si="0"/>
        <v>3806.7643599999997</v>
      </c>
      <c r="H180" s="2">
        <f t="shared" si="1"/>
        <v>0.48999999999932697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4715.6499999999996</v>
      </c>
      <c r="D181" s="1">
        <f>'PR-RAS'!E185</f>
        <v>4644.4799999999996</v>
      </c>
      <c r="E181" s="1">
        <v>0</v>
      </c>
      <c r="F181" s="1">
        <v>0</v>
      </c>
      <c r="G181" s="2">
        <f t="shared" si="0"/>
        <v>2520.8297999999995</v>
      </c>
      <c r="H181" s="2">
        <f t="shared" si="1"/>
        <v>0.82999999999992724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282.01</v>
      </c>
      <c r="D182" s="1">
        <f>'PR-RAS'!E186</f>
        <v>2675.51</v>
      </c>
      <c r="E182" s="1">
        <v>0</v>
      </c>
      <c r="F182" s="1">
        <v>0</v>
      </c>
      <c r="G182" s="2">
        <f t="shared" si="0"/>
        <v>1019.5784300000001</v>
      </c>
      <c r="H182" s="2">
        <f t="shared" si="1"/>
        <v>0.49999999999977263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22285.940000000002</v>
      </c>
      <c r="D184" s="1">
        <f>'PR-RAS'!E188</f>
        <v>20749.509999999998</v>
      </c>
      <c r="E184" s="1">
        <v>0</v>
      </c>
      <c r="F184" s="1">
        <v>0</v>
      </c>
      <c r="G184" s="2">
        <f t="shared" si="0"/>
        <v>11672.64768</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3193.91</v>
      </c>
      <c r="D186" s="1">
        <f>'PR-RAS'!E190</f>
        <v>3218.56</v>
      </c>
      <c r="E186" s="1">
        <v>0</v>
      </c>
      <c r="F186" s="1">
        <v>0</v>
      </c>
      <c r="G186" s="2">
        <f t="shared" si="0"/>
        <v>1781.7405499999998</v>
      </c>
      <c r="H186" s="2">
        <f t="shared" si="1"/>
        <v>0.53000000000020009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6291.27</v>
      </c>
      <c r="D187" s="1">
        <f>'PR-RAS'!E191</f>
        <v>4017.99</v>
      </c>
      <c r="E187" s="1">
        <v>0</v>
      </c>
      <c r="F187" s="1">
        <v>0</v>
      </c>
      <c r="G187" s="2">
        <f t="shared" si="0"/>
        <v>2664.8685</v>
      </c>
      <c r="H187" s="2">
        <f t="shared" si="1"/>
        <v>0.28000000000065484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1111</v>
      </c>
      <c r="D188" s="1">
        <f>'PR-RAS'!E192</f>
        <v>1110</v>
      </c>
      <c r="E188" s="1">
        <v>0</v>
      </c>
      <c r="F188" s="1">
        <v>0</v>
      </c>
      <c r="G188" s="2">
        <f t="shared" si="0"/>
        <v>622.89700000000005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1988</v>
      </c>
      <c r="E189" s="1">
        <v>0</v>
      </c>
      <c r="F189" s="1">
        <v>0</v>
      </c>
      <c r="G189" s="2">
        <f t="shared" si="0"/>
        <v>1063.328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10009.76</v>
      </c>
      <c r="D191" s="1">
        <f>'PR-RAS'!E195</f>
        <v>10414.959999999999</v>
      </c>
      <c r="E191" s="1">
        <v>0</v>
      </c>
      <c r="F191" s="1">
        <v>0</v>
      </c>
      <c r="G191" s="2">
        <f t="shared" si="0"/>
        <v>5859.5392000000002</v>
      </c>
      <c r="H191" s="2">
        <f t="shared" si="1"/>
        <v>0.28000000000065484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636774.94000000006</v>
      </c>
      <c r="D285" s="1">
        <f>'PR-RAS'!E289</f>
        <v>826172.52</v>
      </c>
      <c r="E285" s="1">
        <v>0</v>
      </c>
      <c r="F285" s="1">
        <v>0</v>
      </c>
      <c r="G285" s="2">
        <f t="shared" si="8"/>
        <v>650110.0743199999</v>
      </c>
      <c r="H285" s="2">
        <f t="shared" si="9"/>
        <v>0.53999999992083758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24042.209999999963</v>
      </c>
      <c r="D286" s="1">
        <f>'PR-RAS'!E290</f>
        <v>18559.719999999972</v>
      </c>
      <c r="E286" s="1">
        <v>0</v>
      </c>
      <c r="F286" s="1">
        <v>0</v>
      </c>
      <c r="G286" s="2">
        <f t="shared" si="8"/>
        <v>17431.070249999972</v>
      </c>
      <c r="H286" s="2">
        <f t="shared" si="9"/>
        <v>0.48999999999068677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2711.72</v>
      </c>
      <c r="D289" s="1">
        <f>'PR-RAS'!E293</f>
        <v>4191.79</v>
      </c>
      <c r="E289" s="1">
        <v>0</v>
      </c>
      <c r="F289" s="1">
        <v>0</v>
      </c>
      <c r="G289" s="2">
        <f t="shared" si="8"/>
        <v>3195.4463999999994</v>
      </c>
      <c r="H289" s="2">
        <f t="shared" si="9"/>
        <v>0.49000000000023647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25522.28</v>
      </c>
      <c r="D345" s="1">
        <f>'PR-RAS'!E350</f>
        <v>3155.93</v>
      </c>
      <c r="E345" s="1">
        <v>0</v>
      </c>
      <c r="F345" s="1">
        <v>0</v>
      </c>
      <c r="G345" s="2">
        <f t="shared" si="8"/>
        <v>10950.944159999999</v>
      </c>
      <c r="H345" s="2">
        <f t="shared" si="9"/>
        <v>0.34999999999899956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25522.28</v>
      </c>
      <c r="D358" s="1">
        <f>'PR-RAS'!E363</f>
        <v>3155.93</v>
      </c>
      <c r="E358" s="1">
        <v>0</v>
      </c>
      <c r="F358" s="1">
        <v>0</v>
      </c>
      <c r="G358" s="2">
        <f t="shared" si="8"/>
        <v>11364.787979999999</v>
      </c>
      <c r="H358" s="2">
        <f t="shared" si="9"/>
        <v>0.34999999999899956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25522.28</v>
      </c>
      <c r="D364" s="1">
        <f>'PR-RAS'!E369</f>
        <v>2566.31</v>
      </c>
      <c r="E364" s="1">
        <v>0</v>
      </c>
      <c r="F364" s="1">
        <v>0</v>
      </c>
      <c r="G364" s="2">
        <f t="shared" si="8"/>
        <v>11127.7287</v>
      </c>
      <c r="H364" s="2">
        <f t="shared" si="9"/>
        <v>0.58999999999878128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13574.46</v>
      </c>
      <c r="D365" s="1">
        <f>'PR-RAS'!E370</f>
        <v>0</v>
      </c>
      <c r="E365" s="1">
        <v>0</v>
      </c>
      <c r="F365" s="1">
        <v>0</v>
      </c>
      <c r="G365" s="2">
        <f t="shared" si="8"/>
        <v>4941.1034399999999</v>
      </c>
      <c r="H365" s="2">
        <f t="shared" si="9"/>
        <v>0.45999999999912689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11947.82</v>
      </c>
      <c r="D370" s="1">
        <f>'PR-RAS'!E375</f>
        <v>2566.31</v>
      </c>
      <c r="E370" s="1">
        <v>0</v>
      </c>
      <c r="F370" s="1">
        <v>0</v>
      </c>
      <c r="G370" s="2">
        <f t="shared" si="8"/>
        <v>6302.6823599999998</v>
      </c>
      <c r="H370" s="2">
        <f t="shared" si="9"/>
        <v>0.49000000000023647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589.62</v>
      </c>
      <c r="E378" s="1">
        <v>0</v>
      </c>
      <c r="F378" s="1">
        <v>0</v>
      </c>
      <c r="G378" s="2">
        <f t="shared" si="8"/>
        <v>444.57348000000002</v>
      </c>
      <c r="H378" s="2">
        <f t="shared" si="9"/>
        <v>0.37999999999999545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589.62</v>
      </c>
      <c r="E379" s="1">
        <v>0</v>
      </c>
      <c r="F379" s="1">
        <v>0</v>
      </c>
      <c r="G379" s="2">
        <f t="shared" si="8"/>
        <v>445.75272000000001</v>
      </c>
      <c r="H379" s="2">
        <f t="shared" si="9"/>
        <v>0.37999999999999545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25522.28</v>
      </c>
      <c r="D403" s="1">
        <f>'PR-RAS'!E408</f>
        <v>3155.93</v>
      </c>
      <c r="E403" s="1">
        <v>0</v>
      </c>
      <c r="F403" s="1">
        <v>0</v>
      </c>
      <c r="G403" s="2">
        <f t="shared" si="8"/>
        <v>12797.324280000001</v>
      </c>
      <c r="H403" s="2">
        <f t="shared" si="9"/>
        <v>0.34999999999899956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660817.15</v>
      </c>
      <c r="D407" s="1">
        <f>'PR-RAS'!E412</f>
        <v>844732.24</v>
      </c>
      <c r="E407" s="1">
        <v>0</v>
      </c>
      <c r="F407" s="1">
        <v>0</v>
      </c>
      <c r="G407" s="2">
        <f t="shared" si="8"/>
        <v>954214.34178000002</v>
      </c>
      <c r="H407" s="2">
        <f t="shared" si="9"/>
        <v>0.39000000001396984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662297.22000000009</v>
      </c>
      <c r="D408" s="1">
        <f>'PR-RAS'!E413</f>
        <v>829328.45000000007</v>
      </c>
      <c r="E408" s="1">
        <v>0</v>
      </c>
      <c r="F408" s="1">
        <v>0</v>
      </c>
      <c r="G408" s="2">
        <f t="shared" si="8"/>
        <v>944628.32683999999</v>
      </c>
      <c r="H408" s="2">
        <f t="shared" si="9"/>
        <v>0.67000000015832484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15403.789999999921</v>
      </c>
      <c r="E409" s="1">
        <v>0</v>
      </c>
      <c r="F409" s="1">
        <v>0</v>
      </c>
      <c r="G409" s="2">
        <f t="shared" si="8"/>
        <v>12569.492639999935</v>
      </c>
      <c r="H409" s="2">
        <f t="shared" si="9"/>
        <v>0.21000000007916242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1480.0700000000652</v>
      </c>
      <c r="D410" s="1">
        <f>'PR-RAS'!E415</f>
        <v>0</v>
      </c>
      <c r="E410" s="1">
        <v>0</v>
      </c>
      <c r="F410" s="1">
        <v>0</v>
      </c>
      <c r="G410" s="2">
        <f t="shared" si="8"/>
        <v>605.34863000002667</v>
      </c>
      <c r="H410" s="2">
        <f t="shared" si="9"/>
        <v>7.000000006519258E-2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2711.72</v>
      </c>
      <c r="D412" s="1">
        <f>'PR-RAS'!E417</f>
        <v>4191.79</v>
      </c>
      <c r="E412" s="1">
        <v>0</v>
      </c>
      <c r="F412" s="1">
        <v>0</v>
      </c>
      <c r="G412" s="2">
        <f t="shared" si="8"/>
        <v>4560.1682999999994</v>
      </c>
      <c r="H412" s="2">
        <f t="shared" si="9"/>
        <v>0.49000000000023647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660817.15</v>
      </c>
      <c r="D633" s="1">
        <f>'PR-RAS'!E639</f>
        <v>844732.24</v>
      </c>
      <c r="E633" s="1">
        <v>0</v>
      </c>
      <c r="F633" s="1">
        <v>0</v>
      </c>
      <c r="G633" s="2">
        <f t="shared" si="10"/>
        <v>1485377.99016</v>
      </c>
      <c r="H633" s="2">
        <f t="shared" si="11"/>
        <v>0.39000000001396984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662297.22000000009</v>
      </c>
      <c r="D634" s="1">
        <f>'PR-RAS'!E640</f>
        <v>829328.45000000007</v>
      </c>
      <c r="E634" s="1">
        <v>0</v>
      </c>
      <c r="F634" s="1">
        <v>0</v>
      </c>
      <c r="G634" s="2">
        <f t="shared" si="10"/>
        <v>1469163.95796</v>
      </c>
      <c r="H634" s="2">
        <f t="shared" si="11"/>
        <v>0.67000000015832484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15403.789999999921</v>
      </c>
      <c r="E635" s="1">
        <v>0</v>
      </c>
      <c r="F635" s="1">
        <v>0</v>
      </c>
      <c r="G635" s="2">
        <f t="shared" si="10"/>
        <v>19532.005719999899</v>
      </c>
      <c r="H635" s="2">
        <f t="shared" si="11"/>
        <v>0.21000000007916242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1480.0700000000652</v>
      </c>
      <c r="D636" s="1">
        <f>'PR-RAS'!E642</f>
        <v>0</v>
      </c>
      <c r="E636" s="1">
        <v>0</v>
      </c>
      <c r="F636" s="1">
        <v>0</v>
      </c>
      <c r="G636" s="2">
        <f t="shared" si="10"/>
        <v>939.84445000004143</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2711.72</v>
      </c>
      <c r="D638" s="1">
        <f>'PR-RAS'!E644</f>
        <v>4191.79</v>
      </c>
      <c r="E638" s="1">
        <v>0</v>
      </c>
      <c r="F638" s="1">
        <v>0</v>
      </c>
      <c r="G638" s="2">
        <f t="shared" si="10"/>
        <v>7067.7060999999994</v>
      </c>
      <c r="H638" s="2">
        <f t="shared" si="11"/>
        <v>0.49000000000023647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11211.99999999992</v>
      </c>
      <c r="E639" s="1">
        <v>0</v>
      </c>
      <c r="F639" s="1">
        <v>0</v>
      </c>
      <c r="G639" s="2">
        <f t="shared" si="10"/>
        <v>14306.511999999899</v>
      </c>
      <c r="H639" s="2">
        <f t="shared" si="11"/>
        <v>8.0035533756017685E-11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4191.7900000000645</v>
      </c>
      <c r="D640" s="1">
        <f>'PR-RAS'!E646</f>
        <v>0</v>
      </c>
      <c r="E640" s="1">
        <v>0</v>
      </c>
      <c r="F640" s="1">
        <v>0</v>
      </c>
      <c r="G640" s="2">
        <f t="shared" si="10"/>
        <v>2678.5538100000413</v>
      </c>
      <c r="H640" s="2">
        <f t="shared" si="11"/>
        <v>0.20999999993546226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52944.33</v>
      </c>
      <c r="D641" s="1">
        <f>'PR-RAS'!E647</f>
        <v>65567.740000000005</v>
      </c>
      <c r="E641" s="1">
        <v>0</v>
      </c>
      <c r="F641" s="1">
        <v>0</v>
      </c>
      <c r="G641" s="2">
        <f t="shared" si="10"/>
        <v>117811.0784</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30</v>
      </c>
      <c r="E647" s="1">
        <v>0</v>
      </c>
      <c r="F647" s="1">
        <v>0</v>
      </c>
      <c r="G647" s="2">
        <f t="shared" si="10"/>
        <v>57.494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25</v>
      </c>
      <c r="E649" s="1">
        <v>0</v>
      </c>
      <c r="F649" s="1">
        <v>0</v>
      </c>
      <c r="G649" s="2">
        <f t="shared" si="10"/>
        <v>47.951999999999998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23145.3</v>
      </c>
      <c r="D656" s="1">
        <f>'PR-RAS'!E663</f>
        <v>23288.45</v>
      </c>
      <c r="E656" s="1">
        <v>0</v>
      </c>
      <c r="F656" s="1">
        <v>0</v>
      </c>
      <c r="G656" s="2">
        <f t="shared" si="10"/>
        <v>45668.040999999997</v>
      </c>
      <c r="H656" s="2">
        <f t="shared" si="11"/>
        <v>0.75</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560551.22</v>
      </c>
      <c r="D668" s="1">
        <f>'PR-RAS'!E675</f>
        <v>757395.52</v>
      </c>
      <c r="E668" s="1">
        <v>0</v>
      </c>
      <c r="F668" s="1">
        <v>0</v>
      </c>
      <c r="G668" s="2">
        <f t="shared" si="10"/>
        <v>1384253.2874200002</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1990.84</v>
      </c>
      <c r="D669" s="1">
        <f>'PR-RAS'!E676</f>
        <v>2000</v>
      </c>
      <c r="E669" s="1">
        <v>0</v>
      </c>
      <c r="F669" s="1">
        <v>0</v>
      </c>
      <c r="G669" s="2">
        <f t="shared" si="10"/>
        <v>4001.8811200000005</v>
      </c>
      <c r="H669" s="2">
        <f t="shared" si="11"/>
        <v>0.16000000000008185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38283.14</v>
      </c>
      <c r="D703" s="1">
        <f>'PR-RAS'!E710</f>
        <v>39243.25</v>
      </c>
      <c r="E703" s="1">
        <v>0</v>
      </c>
      <c r="F703" s="1">
        <v>0</v>
      </c>
      <c r="G703" s="2">
        <f t="shared" si="10"/>
        <v>81972.28727999999</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36918.589999999997</v>
      </c>
      <c r="D711" s="1">
        <f>'PR-RAS'!E718</f>
        <v>36596.449999999997</v>
      </c>
      <c r="E711" s="1">
        <v>0</v>
      </c>
      <c r="F711" s="1">
        <v>0</v>
      </c>
      <c r="G711" s="2">
        <f t="shared" si="10"/>
        <v>78179.157899999991</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637.08000000000004</v>
      </c>
      <c r="D713" s="1">
        <f>'PR-RAS'!E720</f>
        <v>886.35</v>
      </c>
      <c r="E713" s="1">
        <v>0</v>
      </c>
      <c r="F713" s="1">
        <v>0</v>
      </c>
      <c r="G713" s="2">
        <f t="shared" si="10"/>
        <v>1715.7633600000001</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7431.21</v>
      </c>
      <c r="D714" s="1">
        <f>'PR-RAS'!E721</f>
        <v>1262.31</v>
      </c>
      <c r="E714" s="1">
        <v>0</v>
      </c>
      <c r="F714" s="1">
        <v>0</v>
      </c>
      <c r="G714" s="2">
        <f t="shared" si="10"/>
        <v>7098.5067899999995</v>
      </c>
      <c r="H714" s="2">
        <f t="shared" si="11"/>
        <v>0.51999999999998181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6086.93</v>
      </c>
      <c r="D715" s="1">
        <f>'PR-RAS'!E722</f>
        <v>2612.04</v>
      </c>
      <c r="E715" s="1">
        <v>0</v>
      </c>
      <c r="F715" s="1">
        <v>0</v>
      </c>
      <c r="G715" s="2">
        <f t="shared" si="10"/>
        <v>8076.0611399999998</v>
      </c>
      <c r="H715" s="2">
        <f t="shared" si="11"/>
        <v>0.10999999999967258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83951.049999999988</v>
      </c>
      <c r="D984" s="6">
        <f>BILANCA!E6</f>
        <v>93313.550000000047</v>
      </c>
      <c r="E984" s="6">
        <v>0</v>
      </c>
      <c r="F984" s="6">
        <v>0</v>
      </c>
      <c r="G984" s="7">
        <f t="shared" ref="G984:G1241" si="22">B984/1000*C984+B984/500*D984</f>
        <v>270.57815000000011</v>
      </c>
      <c r="H984" s="7">
        <f t="shared" si="19"/>
        <v>0.49999999994179234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20092.299999999981</v>
      </c>
      <c r="D985" s="1">
        <f>BILANCA!E7</f>
        <v>12445.63000000003</v>
      </c>
      <c r="E985" s="1">
        <v>0</v>
      </c>
      <c r="F985" s="1">
        <v>0</v>
      </c>
      <c r="G985" s="2">
        <f t="shared" si="22"/>
        <v>89.967120000000079</v>
      </c>
      <c r="H985" s="2">
        <f t="shared" si="19"/>
        <v>0.66999999995096005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20092.299999999981</v>
      </c>
      <c r="D990" s="1">
        <f>BILANCA!E12</f>
        <v>12445.63000000003</v>
      </c>
      <c r="E990" s="1">
        <v>0</v>
      </c>
      <c r="F990" s="1">
        <v>0</v>
      </c>
      <c r="G990" s="2">
        <f t="shared" si="22"/>
        <v>314.88492000000031</v>
      </c>
      <c r="H990" s="2">
        <f t="shared" si="19"/>
        <v>0.66999999995096005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9396.0099999999802</v>
      </c>
      <c r="D997" s="1">
        <f>BILANCA!E19</f>
        <v>1159.7200000000303</v>
      </c>
      <c r="E997" s="1">
        <v>0</v>
      </c>
      <c r="F997" s="1">
        <v>0</v>
      </c>
      <c r="G997" s="2">
        <f t="shared" si="22"/>
        <v>164.01630000000057</v>
      </c>
      <c r="H997" s="2">
        <f t="shared" si="19"/>
        <v>0.28999999994994141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38210.980000000003</v>
      </c>
      <c r="D998" s="1">
        <f>BILANCA!E20</f>
        <v>35474.9</v>
      </c>
      <c r="E998" s="1">
        <v>0</v>
      </c>
      <c r="F998" s="1">
        <v>0</v>
      </c>
      <c r="G998" s="2">
        <f t="shared" si="22"/>
        <v>1637.4117000000001</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863.83</v>
      </c>
      <c r="D999" s="1">
        <f>BILANCA!E21</f>
        <v>863.83</v>
      </c>
      <c r="E999" s="1">
        <v>0</v>
      </c>
      <c r="F999" s="1">
        <v>0</v>
      </c>
      <c r="G999" s="2">
        <f t="shared" si="22"/>
        <v>41.463840000000005</v>
      </c>
      <c r="H999" s="2">
        <f t="shared" si="19"/>
        <v>0.33999999999991815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173304.02</v>
      </c>
      <c r="D1003" s="1">
        <f>BILANCA!E25</f>
        <v>172257.76</v>
      </c>
      <c r="E1003" s="1">
        <v>0</v>
      </c>
      <c r="F1003" s="1">
        <v>0</v>
      </c>
      <c r="G1003" s="2">
        <f t="shared" si="22"/>
        <v>10356.390800000001</v>
      </c>
      <c r="H1003" s="2">
        <f t="shared" si="19"/>
        <v>0.2599999999802094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2915.41</v>
      </c>
      <c r="D1004" s="1">
        <f>BILANCA!E26</f>
        <v>2915.41</v>
      </c>
      <c r="E1004" s="1">
        <v>0</v>
      </c>
      <c r="F1004" s="1">
        <v>0</v>
      </c>
      <c r="G1004" s="2">
        <f t="shared" si="22"/>
        <v>183.67083</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205898.23</v>
      </c>
      <c r="D1006" s="1">
        <f>BILANCA!E28</f>
        <v>210352.18</v>
      </c>
      <c r="E1006" s="1">
        <v>0</v>
      </c>
      <c r="F1006" s="1">
        <v>0</v>
      </c>
      <c r="G1006" s="2">
        <f t="shared" si="22"/>
        <v>14411.859570000001</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10696.29</v>
      </c>
      <c r="D1013" s="1">
        <f>BILANCA!E35</f>
        <v>11285.91</v>
      </c>
      <c r="E1013" s="1">
        <v>0</v>
      </c>
      <c r="F1013" s="1">
        <v>0</v>
      </c>
      <c r="G1013" s="2">
        <f t="shared" si="22"/>
        <v>998.04330000000004</v>
      </c>
      <c r="H1013" s="2">
        <f t="shared" si="19"/>
        <v>0.38000000000101863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10696.29</v>
      </c>
      <c r="D1014" s="1">
        <f>BILANCA!E36</f>
        <v>11285.91</v>
      </c>
      <c r="E1014" s="1">
        <v>0</v>
      </c>
      <c r="F1014" s="1">
        <v>0</v>
      </c>
      <c r="G1014" s="2">
        <f t="shared" si="22"/>
        <v>1031.31141</v>
      </c>
      <c r="H1014" s="2">
        <f t="shared" si="19"/>
        <v>0.38000000000101863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36337.050000000003</v>
      </c>
      <c r="D1032" s="1">
        <f>BILANCA!E54</f>
        <v>41642.58</v>
      </c>
      <c r="E1032" s="1">
        <v>0</v>
      </c>
      <c r="F1032" s="1">
        <v>0</v>
      </c>
      <c r="G1032" s="2">
        <f t="shared" si="22"/>
        <v>5861.4882900000002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36337.050000000003</v>
      </c>
      <c r="D1033" s="1">
        <f>BILANCA!E55</f>
        <v>41642.58</v>
      </c>
      <c r="E1033" s="1">
        <v>0</v>
      </c>
      <c r="F1033" s="1">
        <v>0</v>
      </c>
      <c r="G1033" s="2">
        <f t="shared" si="22"/>
        <v>5981.1105000000007</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63858.75</v>
      </c>
      <c r="D1046" s="1">
        <f>BILANCA!E68</f>
        <v>80867.920000000013</v>
      </c>
      <c r="E1046" s="1">
        <v>0</v>
      </c>
      <c r="F1046" s="1">
        <v>0</v>
      </c>
      <c r="G1046" s="2">
        <f t="shared" si="22"/>
        <v>14212.459170000002</v>
      </c>
      <c r="H1046" s="2">
        <f t="shared" si="19"/>
        <v>0.32999999998719431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2180.7399999999998</v>
      </c>
      <c r="D1056" s="1">
        <f>BILANCA!E78</f>
        <v>1949.77</v>
      </c>
      <c r="E1056" s="1">
        <v>0</v>
      </c>
      <c r="F1056" s="1">
        <v>0</v>
      </c>
      <c r="G1056" s="2">
        <f t="shared" si="22"/>
        <v>443.86043999999993</v>
      </c>
      <c r="H1056" s="2">
        <f t="shared" si="19"/>
        <v>0.49000000000023647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2180.7399999999998</v>
      </c>
      <c r="D1064" s="1">
        <f>BILANCA!E86</f>
        <v>1949.77</v>
      </c>
      <c r="E1064" s="1">
        <v>0</v>
      </c>
      <c r="F1064" s="1">
        <v>0</v>
      </c>
      <c r="G1064" s="2">
        <f t="shared" si="22"/>
        <v>492.50268000000005</v>
      </c>
      <c r="H1064" s="2">
        <f t="shared" si="19"/>
        <v>0.49000000000023647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8733.68</v>
      </c>
      <c r="D1124" s="1">
        <f>BILANCA!E146</f>
        <v>13350.41</v>
      </c>
      <c r="E1124" s="1">
        <v>0</v>
      </c>
      <c r="F1124" s="1">
        <v>0</v>
      </c>
      <c r="G1124" s="2">
        <f t="shared" si="22"/>
        <v>4996.2644999999993</v>
      </c>
      <c r="H1124" s="2">
        <f t="shared" si="23"/>
        <v>0.72999999999956344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2328.75</v>
      </c>
      <c r="D1138" s="1">
        <f>BILANCA!E160</f>
        <v>2225.7600000000002</v>
      </c>
      <c r="E1138" s="1">
        <v>0</v>
      </c>
      <c r="F1138" s="1">
        <v>0</v>
      </c>
      <c r="G1138" s="2">
        <f t="shared" si="22"/>
        <v>1050.9418500000002</v>
      </c>
      <c r="H1138" s="2">
        <f t="shared" si="23"/>
        <v>0.48999999999978172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6404.93</v>
      </c>
      <c r="D1139" s="1">
        <f>BILANCA!E161</f>
        <v>11124.65</v>
      </c>
      <c r="E1139" s="1">
        <v>0</v>
      </c>
      <c r="F1139" s="1">
        <v>0</v>
      </c>
      <c r="G1139" s="2">
        <f t="shared" si="22"/>
        <v>4470.0598799999998</v>
      </c>
      <c r="H1139" s="2">
        <f t="shared" si="23"/>
        <v>0.42000000000007276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52944.33</v>
      </c>
      <c r="D1148" s="1">
        <f>BILANCA!E170</f>
        <v>65567.740000000005</v>
      </c>
      <c r="E1148" s="1">
        <v>0</v>
      </c>
      <c r="F1148" s="1">
        <v>0</v>
      </c>
      <c r="G1148" s="2">
        <f t="shared" si="22"/>
        <v>30373.16865</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52944.33</v>
      </c>
      <c r="D1151" s="1">
        <f>BILANCA!E173</f>
        <v>65567.740000000005</v>
      </c>
      <c r="E1151" s="1">
        <v>0</v>
      </c>
      <c r="F1151" s="1">
        <v>0</v>
      </c>
      <c r="G1151" s="2">
        <f t="shared" si="22"/>
        <v>30925.408080000005</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83951.05</v>
      </c>
      <c r="D1152" s="1">
        <f>BILANCA!E175</f>
        <v>93313.549999999988</v>
      </c>
      <c r="E1152" s="1">
        <v>0</v>
      </c>
      <c r="F1152" s="1">
        <v>0</v>
      </c>
      <c r="G1152" s="2">
        <f t="shared" si="22"/>
        <v>45727.707349999997</v>
      </c>
      <c r="H1152" s="2">
        <f t="shared" si="23"/>
        <v>0.50000000001455192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56818.55</v>
      </c>
      <c r="D1153" s="1">
        <f>BILANCA!E176</f>
        <v>68536.53</v>
      </c>
      <c r="E1153" s="1">
        <v>0</v>
      </c>
      <c r="F1153" s="1">
        <v>0</v>
      </c>
      <c r="G1153" s="2">
        <f t="shared" si="22"/>
        <v>32961.573700000001</v>
      </c>
      <c r="H1153" s="2">
        <f t="shared" si="23"/>
        <v>0.91999999999825377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56818.55</v>
      </c>
      <c r="D1154" s="1">
        <f>BILANCA!E177</f>
        <v>68536.53</v>
      </c>
      <c r="E1154" s="1">
        <v>0</v>
      </c>
      <c r="F1154" s="1">
        <v>0</v>
      </c>
      <c r="G1154" s="2">
        <f t="shared" si="22"/>
        <v>33155.465310000007</v>
      </c>
      <c r="H1154" s="2">
        <f t="shared" si="23"/>
        <v>0.91999999999825377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52944.33</v>
      </c>
      <c r="D1155" s="1">
        <f>BILANCA!E178</f>
        <v>65567.740000000005</v>
      </c>
      <c r="E1155" s="1">
        <v>0</v>
      </c>
      <c r="F1155" s="1">
        <v>0</v>
      </c>
      <c r="G1155" s="2">
        <f t="shared" si="22"/>
        <v>31661.727319999998</v>
      </c>
      <c r="H1155" s="2">
        <f t="shared" si="23"/>
        <v>0.58999999999650754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1821.84</v>
      </c>
      <c r="D1156" s="1">
        <f>BILANCA!E179</f>
        <v>1019.03</v>
      </c>
      <c r="E1156" s="1">
        <v>0</v>
      </c>
      <c r="F1156" s="1">
        <v>0</v>
      </c>
      <c r="G1156" s="2">
        <f t="shared" si="22"/>
        <v>667.7627</v>
      </c>
      <c r="H1156" s="2">
        <f t="shared" si="23"/>
        <v>0.19000000000005457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102.62</v>
      </c>
      <c r="D1157" s="1">
        <f>BILANCA!E180</f>
        <v>0</v>
      </c>
      <c r="E1157" s="1">
        <v>0</v>
      </c>
      <c r="F1157" s="1">
        <v>0</v>
      </c>
      <c r="G1157" s="2">
        <f t="shared" si="22"/>
        <v>17.855879999999999</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102.62</v>
      </c>
      <c r="D1160" s="1">
        <f>BILANCA!E183</f>
        <v>0</v>
      </c>
      <c r="E1160" s="1">
        <v>0</v>
      </c>
      <c r="F1160" s="1">
        <v>0</v>
      </c>
      <c r="G1160" s="2">
        <f t="shared" si="22"/>
        <v>18.163740000000001</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1949.76</v>
      </c>
      <c r="D1165" s="1">
        <f>BILANCA!E188</f>
        <v>1949.76</v>
      </c>
      <c r="E1165" s="1">
        <v>0</v>
      </c>
      <c r="F1165" s="1">
        <v>0</v>
      </c>
      <c r="G1165" s="2">
        <f t="shared" si="22"/>
        <v>1064.5689600000001</v>
      </c>
      <c r="H1165" s="2">
        <f t="shared" si="23"/>
        <v>0.48000000000001819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27132.5</v>
      </c>
      <c r="D1214" s="1">
        <f>BILANCA!E237</f>
        <v>24777.019999999997</v>
      </c>
      <c r="E1214" s="1">
        <v>0</v>
      </c>
      <c r="F1214" s="1">
        <v>0</v>
      </c>
      <c r="G1214" s="2">
        <f t="shared" si="22"/>
        <v>17714.59074</v>
      </c>
      <c r="H1214" s="2">
        <f t="shared" si="23"/>
        <v>0.51999999999679858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28995.54</v>
      </c>
      <c r="D1215" s="1">
        <f>BILANCA!E238</f>
        <v>11584.85</v>
      </c>
      <c r="E1215" s="1">
        <v>0</v>
      </c>
      <c r="F1215" s="1">
        <v>0</v>
      </c>
      <c r="G1215" s="2">
        <f t="shared" si="22"/>
        <v>12102.33568</v>
      </c>
      <c r="H1215" s="2">
        <f t="shared" si="23"/>
        <v>0.60999999999876309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28995.54</v>
      </c>
      <c r="D1216" s="1">
        <f>BILANCA!E239</f>
        <v>11584.85</v>
      </c>
      <c r="E1216" s="1">
        <v>0</v>
      </c>
      <c r="F1216" s="1">
        <v>0</v>
      </c>
      <c r="G1216" s="2">
        <f t="shared" si="22"/>
        <v>12154.50092</v>
      </c>
      <c r="H1216" s="2">
        <f t="shared" si="23"/>
        <v>0.60999999999876309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6287.3</v>
      </c>
      <c r="D1217" s="1">
        <f>BILANCA!E240</f>
        <v>3705</v>
      </c>
      <c r="E1217" s="1">
        <v>0</v>
      </c>
      <c r="F1217" s="1">
        <v>0</v>
      </c>
      <c r="G1217" s="2">
        <f t="shared" si="22"/>
        <v>3205.1682000000001</v>
      </c>
      <c r="H1217" s="2">
        <f t="shared" si="23"/>
        <v>0.3000000000001819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22708.240000000002</v>
      </c>
      <c r="D1218" s="1">
        <f>BILANCA!E241</f>
        <v>7879.85</v>
      </c>
      <c r="E1218" s="1">
        <v>0</v>
      </c>
      <c r="F1218" s="1">
        <v>0</v>
      </c>
      <c r="G1218" s="2">
        <f t="shared" si="22"/>
        <v>9039.9659000000011</v>
      </c>
      <c r="H1218" s="2">
        <f t="shared" si="23"/>
        <v>0.39000000000123691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-4191.79</v>
      </c>
      <c r="D1222" s="1">
        <f>BILANCA!E245</f>
        <v>11212</v>
      </c>
      <c r="E1222" s="1">
        <v>0</v>
      </c>
      <c r="F1222" s="1">
        <v>0</v>
      </c>
      <c r="G1222" s="2">
        <f t="shared" si="22"/>
        <v>4357.4981899999993</v>
      </c>
      <c r="H1222" s="2">
        <f t="shared" si="23"/>
        <v>0.21000000000003638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11212</v>
      </c>
      <c r="E1223" s="1">
        <v>0</v>
      </c>
      <c r="F1223" s="1">
        <v>0</v>
      </c>
      <c r="G1223" s="2">
        <f t="shared" si="22"/>
        <v>5381.76</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11212</v>
      </c>
      <c r="E1225" s="1">
        <v>0</v>
      </c>
      <c r="F1225" s="1">
        <v>0</v>
      </c>
      <c r="G1225" s="2">
        <f t="shared" si="22"/>
        <v>5426.6080000000002</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4191.79</v>
      </c>
      <c r="D1227" s="1">
        <f>BILANCA!E250</f>
        <v>0</v>
      </c>
      <c r="E1227" s="1">
        <v>0</v>
      </c>
      <c r="F1227" s="1">
        <v>0</v>
      </c>
      <c r="G1227" s="2">
        <f t="shared" si="22"/>
        <v>1022.7967599999999</v>
      </c>
      <c r="H1227" s="2">
        <f t="shared" si="23"/>
        <v>0.21000000000003638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4191.79</v>
      </c>
      <c r="D1229" s="1">
        <f>BILANCA!E252</f>
        <v>0</v>
      </c>
      <c r="E1229" s="1">
        <v>0</v>
      </c>
      <c r="F1229" s="1">
        <v>0</v>
      </c>
      <c r="G1229" s="2">
        <f t="shared" si="22"/>
        <v>1031.1803399999999</v>
      </c>
      <c r="H1229" s="2">
        <f t="shared" si="23"/>
        <v>0.21000000000003638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2328.75</v>
      </c>
      <c r="D1232" s="1">
        <f>BILANCA!E255</f>
        <v>1980.17</v>
      </c>
      <c r="E1232" s="1">
        <v>0</v>
      </c>
      <c r="F1232" s="1">
        <v>0</v>
      </c>
      <c r="G1232" s="2">
        <f t="shared" si="22"/>
        <v>1565.98341</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8928.7800000000007</v>
      </c>
      <c r="D1236" s="1">
        <f>BILANCA!E259</f>
        <v>8928.7800000000007</v>
      </c>
      <c r="E1236" s="1">
        <v>0</v>
      </c>
      <c r="F1236" s="1">
        <v>0</v>
      </c>
      <c r="G1236" s="2">
        <f t="shared" si="22"/>
        <v>6776.9440200000008</v>
      </c>
      <c r="H1236" s="2">
        <f t="shared" si="23"/>
        <v>0.43999999999869033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8928.7800000000007</v>
      </c>
      <c r="D1237" s="1">
        <f>BILANCA!E260</f>
        <v>8928.7800000000007</v>
      </c>
      <c r="E1237" s="1">
        <v>0</v>
      </c>
      <c r="F1237" s="1">
        <v>0</v>
      </c>
      <c r="G1237" s="2">
        <f t="shared" si="22"/>
        <v>6803.7303599999996</v>
      </c>
      <c r="H1237" s="2">
        <f t="shared" si="23"/>
        <v>0.43999999999869033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8733.68</v>
      </c>
      <c r="D1241" s="1">
        <f>BILANCA!E265</f>
        <v>13350.41</v>
      </c>
      <c r="E1241" s="1">
        <v>0</v>
      </c>
      <c r="F1241" s="1">
        <v>0</v>
      </c>
      <c r="G1241" s="2">
        <f t="shared" si="22"/>
        <v>9142.1010000000006</v>
      </c>
      <c r="H1241" s="2">
        <f t="shared" si="23"/>
        <v>0.72999999999956344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2180.7399999999998</v>
      </c>
      <c r="D1244" s="1">
        <f>BILANCA!E268</f>
        <v>1949.77</v>
      </c>
      <c r="E1244" s="1">
        <v>0</v>
      </c>
      <c r="F1244" s="1">
        <v>0</v>
      </c>
      <c r="G1244" s="2">
        <f t="shared" si="24"/>
        <v>1586.95308</v>
      </c>
      <c r="H1244" s="2">
        <f t="shared" si="23"/>
        <v>0.49000000000023647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6404.93</v>
      </c>
      <c r="D1262" s="1">
        <f>BILANCA!E286</f>
        <v>11124.65</v>
      </c>
      <c r="E1262" s="1">
        <v>0</v>
      </c>
      <c r="F1262" s="1">
        <v>0</v>
      </c>
      <c r="G1262" s="2">
        <f t="shared" si="24"/>
        <v>7994.5301700000009</v>
      </c>
      <c r="H1262" s="2">
        <f t="shared" si="23"/>
        <v>0.42000000000007276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56818.55</v>
      </c>
      <c r="D1264" s="1">
        <f>BILANCA!E288</f>
        <v>68536.53</v>
      </c>
      <c r="E1264" s="1">
        <v>0</v>
      </c>
      <c r="F1264" s="1">
        <v>0</v>
      </c>
      <c r="G1264" s="2">
        <f t="shared" si="24"/>
        <v>54483.542410000009</v>
      </c>
      <c r="H1264" s="2">
        <f t="shared" si="23"/>
        <v>0.91999999999825377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1949.76</v>
      </c>
      <c r="D1278" s="1">
        <f>BILANCA!E302</f>
        <v>1949.76</v>
      </c>
      <c r="E1278" s="1">
        <v>0</v>
      </c>
      <c r="F1278" s="1">
        <v>0</v>
      </c>
      <c r="G1278" s="2">
        <f t="shared" si="24"/>
        <v>1725.5375999999997</v>
      </c>
      <c r="H1278" s="2">
        <f t="shared" si="23"/>
        <v>0.48000000000001819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662297.22</v>
      </c>
      <c r="D1408" s="1">
        <f>'RAS-funkcijski'!E114</f>
        <v>829328.45</v>
      </c>
      <c r="E1408" s="1">
        <v>0</v>
      </c>
      <c r="F1408" s="1">
        <v>0</v>
      </c>
      <c r="G1408" s="2">
        <f t="shared" si="24"/>
        <v>255304.95319999999</v>
      </c>
      <c r="H1408" s="2">
        <f t="shared" si="27"/>
        <v>0.66999999992549419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662297.22</v>
      </c>
      <c r="D1409" s="1">
        <f>'RAS-funkcijski'!E115</f>
        <v>829328.45</v>
      </c>
      <c r="E1409" s="1">
        <v>0</v>
      </c>
      <c r="F1409" s="1">
        <v>0</v>
      </c>
      <c r="G1409" s="2">
        <f t="shared" si="24"/>
        <v>257625.90732</v>
      </c>
      <c r="H1409" s="2">
        <f t="shared" si="27"/>
        <v>0.66999999992549419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662297.22</v>
      </c>
      <c r="D1411" s="1">
        <f>'RAS-funkcijski'!E117</f>
        <v>829328.45</v>
      </c>
      <c r="E1411" s="1">
        <v>0</v>
      </c>
      <c r="F1411" s="1">
        <v>0</v>
      </c>
      <c r="G1411" s="2">
        <f t="shared" si="24"/>
        <v>262267.81556000002</v>
      </c>
      <c r="H1411" s="2">
        <f t="shared" si="27"/>
        <v>0.66999999992549419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662297.22</v>
      </c>
      <c r="D1435" s="13">
        <f>'RAS-funkcijski'!E141</f>
        <v>829328.45</v>
      </c>
      <c r="E1435" s="13">
        <v>0</v>
      </c>
      <c r="F1435" s="13">
        <v>0</v>
      </c>
      <c r="G1435" s="14">
        <f t="shared" si="24"/>
        <v>317970.71444000001</v>
      </c>
      <c r="H1435" s="14">
        <f t="shared" si="27"/>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56818.55</v>
      </c>
      <c r="D1480" s="6"/>
      <c r="E1480" s="6">
        <v>0</v>
      </c>
      <c r="F1480" s="6">
        <v>0</v>
      </c>
      <c r="G1480" s="7">
        <f t="shared" ref="G1480:G1580" si="34">B1480/1000*C1480</f>
        <v>56.818550000000002</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897864.9800000001</v>
      </c>
      <c r="D1481" s="1">
        <v>0</v>
      </c>
      <c r="E1481" s="1">
        <v>0</v>
      </c>
      <c r="F1481" s="1">
        <v>0</v>
      </c>
      <c r="G1481" s="2">
        <f t="shared" si="34"/>
        <v>1795.7299600000003</v>
      </c>
      <c r="H1481" s="2">
        <f t="shared" si="35"/>
        <v>1.999999990221113E-2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894709.05</v>
      </c>
      <c r="D1483" s="1">
        <v>0</v>
      </c>
      <c r="E1483" s="1">
        <v>0</v>
      </c>
      <c r="F1483" s="1">
        <v>0</v>
      </c>
      <c r="G1483" s="2">
        <f t="shared" si="34"/>
        <v>3578.8362000000002</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790762.3</v>
      </c>
      <c r="D1484" s="1">
        <v>0</v>
      </c>
      <c r="E1484" s="1">
        <v>0</v>
      </c>
      <c r="F1484" s="1">
        <v>0</v>
      </c>
      <c r="G1484" s="2">
        <f t="shared" si="34"/>
        <v>3953.8115000000003</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101996.99</v>
      </c>
      <c r="D1485" s="1">
        <v>0</v>
      </c>
      <c r="E1485" s="1">
        <v>0</v>
      </c>
      <c r="F1485" s="1">
        <v>0</v>
      </c>
      <c r="G1485" s="2">
        <f t="shared" si="34"/>
        <v>611.98194000000001</v>
      </c>
      <c r="H1485" s="2">
        <f t="shared" si="35"/>
        <v>9.9999999947613105E-3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1949.76</v>
      </c>
      <c r="D1491" s="1">
        <v>0</v>
      </c>
      <c r="E1491" s="1">
        <v>0</v>
      </c>
      <c r="F1491" s="1">
        <v>0</v>
      </c>
      <c r="G1491" s="2">
        <f t="shared" si="34"/>
        <v>23.397120000000001</v>
      </c>
      <c r="H1491" s="2">
        <f t="shared" si="35"/>
        <v>0.24000000000000909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3155.93</v>
      </c>
      <c r="D1492" s="1">
        <v>0</v>
      </c>
      <c r="E1492" s="1">
        <v>0</v>
      </c>
      <c r="F1492" s="1">
        <v>0</v>
      </c>
      <c r="G1492" s="2">
        <f t="shared" si="34"/>
        <v>41.027089999999994</v>
      </c>
      <c r="H1492" s="2">
        <f t="shared" si="35"/>
        <v>7.0000000000163709E-2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886147</v>
      </c>
      <c r="D1499" s="1">
        <v>0</v>
      </c>
      <c r="E1499" s="1">
        <v>0</v>
      </c>
      <c r="F1499" s="1">
        <v>0</v>
      </c>
      <c r="G1499" s="2">
        <f t="shared" si="34"/>
        <v>17722.939999999999</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882991.07</v>
      </c>
      <c r="D1501" s="1">
        <v>0</v>
      </c>
      <c r="E1501" s="1">
        <v>0</v>
      </c>
      <c r="F1501" s="1">
        <v>0</v>
      </c>
      <c r="G1501" s="2">
        <f t="shared" si="34"/>
        <v>19425.803539999997</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782013.11</v>
      </c>
      <c r="D1502" s="1">
        <v>0</v>
      </c>
      <c r="E1502" s="1">
        <v>0</v>
      </c>
      <c r="F1502" s="1">
        <v>0</v>
      </c>
      <c r="G1502" s="2">
        <f t="shared" si="34"/>
        <v>17986.301530000001</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100977.96</v>
      </c>
      <c r="D1503" s="1">
        <v>0</v>
      </c>
      <c r="E1503" s="1">
        <v>0</v>
      </c>
      <c r="F1503" s="1">
        <v>0</v>
      </c>
      <c r="G1503" s="2">
        <f t="shared" si="34"/>
        <v>2423.4710400000004</v>
      </c>
      <c r="H1503" s="2">
        <f t="shared" si="35"/>
        <v>3.9999999993597157E-2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3155.93</v>
      </c>
      <c r="D1510" s="1">
        <v>0</v>
      </c>
      <c r="E1510" s="1">
        <v>0</v>
      </c>
      <c r="F1510" s="1">
        <v>0</v>
      </c>
      <c r="G1510" s="2">
        <f t="shared" si="34"/>
        <v>97.833829999999992</v>
      </c>
      <c r="H1510" s="2">
        <f t="shared" si="35"/>
        <v>7.0000000000163709E-2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68536.530000000144</v>
      </c>
      <c r="D1517" s="1">
        <v>0</v>
      </c>
      <c r="E1517" s="1">
        <v>0</v>
      </c>
      <c r="F1517" s="1">
        <v>0</v>
      </c>
      <c r="G1517" s="2">
        <f t="shared" si="34"/>
        <v>2604.3881400000055</v>
      </c>
      <c r="H1517" s="2">
        <f t="shared" si="35"/>
        <v>0.469999999855645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68536.53</v>
      </c>
      <c r="D1576" s="1">
        <v>0</v>
      </c>
      <c r="E1576" s="1">
        <v>0</v>
      </c>
      <c r="F1576" s="1">
        <v>0</v>
      </c>
      <c r="G1576" s="2">
        <f t="shared" si="34"/>
        <v>6648.0434100000002</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1949.76</v>
      </c>
      <c r="D1577" s="1">
        <v>0</v>
      </c>
      <c r="E1577" s="1">
        <v>0</v>
      </c>
      <c r="F1577" s="1">
        <v>0</v>
      </c>
      <c r="G1577" s="2">
        <f t="shared" si="34"/>
        <v>191.07648</v>
      </c>
      <c r="H1577" s="2">
        <f t="shared" si="35"/>
        <v>0.24000000000000909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66586.77</v>
      </c>
      <c r="D1578" s="1">
        <v>0</v>
      </c>
      <c r="E1578" s="1">
        <v>0</v>
      </c>
      <c r="F1578" s="1">
        <v>0</v>
      </c>
      <c r="G1578" s="2">
        <f t="shared" si="34"/>
        <v>6592.0902300000007</v>
      </c>
      <c r="H1578" s="2">
        <f t="shared" si="35"/>
        <v>0.22999999999592546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24125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660817.15</v>
      </c>
      <c r="I16" s="170">
        <f>'PR-RAS'!E6</f>
        <v>844732.24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636774.94000000006</v>
      </c>
      <c r="I17" s="170">
        <f>'PR-RAS'!E151</f>
        <v>826172.52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11211.99999999992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4191.7900000000645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20092.299999999981</v>
      </c>
      <c r="I20" s="173">
        <f>BILANCA!E7</f>
        <v>12445.63000000003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63858.75</v>
      </c>
      <c r="I21" s="175">
        <f>BILANCA!E68</f>
        <v>80867.920000000013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56818.55</v>
      </c>
      <c r="I22" s="175">
        <f>BILANCA!E176</f>
        <v>68536.53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27132.5</v>
      </c>
      <c r="I23" s="177">
        <f>BILANCA!E237</f>
        <v>24777.019999999997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662297.22</v>
      </c>
      <c r="I27" s="175">
        <f>'RAS-funkcijski'!E114</f>
        <v>829328.45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662297.22</v>
      </c>
      <c r="I28" s="179">
        <f>'RAS-funkcijski'!E141</f>
        <v>829328.45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56818.55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68536.530000000144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68536.53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63" zoomScaleNormal="100" workbookViewId="0">
      <selection activeCell="E365" sqref="E36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660817.15</v>
      </c>
      <c r="E6" s="51">
        <f>E7+E44+E50+E82+E106+E124+E133+E139</f>
        <v>844732.24</v>
      </c>
      <c r="F6" s="52">
        <f t="shared" ref="F6:F131" si="0">IF(D6&lt;&gt;0,IF(E6/D6&gt;=100,"&gt;&gt;100",E6/D6*100),"-")</f>
        <v>127.83146442249569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594586.19000000006</v>
      </c>
      <c r="E50" s="51">
        <f>E51+E54+E59+E62+E65+E68+E71+E74+E77</f>
        <v>782683.97</v>
      </c>
      <c r="F50" s="52">
        <f t="shared" si="0"/>
        <v>131.63507379813174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8898.83</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8898.83</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23145.3</v>
      </c>
      <c r="E59" s="51">
        <f t="shared" si="12"/>
        <v>23288.45</v>
      </c>
      <c r="F59" s="52">
        <f t="shared" si="0"/>
        <v>100.61848409828346</v>
      </c>
    </row>
    <row r="60" spans="1:6" ht="24" x14ac:dyDescent="0.2">
      <c r="A60" s="53">
        <v>6331</v>
      </c>
      <c r="B60" s="86" t="s">
        <v>166</v>
      </c>
      <c r="C60" s="50" t="s">
        <v>167</v>
      </c>
      <c r="D60" s="242">
        <v>23145.3</v>
      </c>
      <c r="E60" s="242">
        <v>23288.45</v>
      </c>
      <c r="F60" s="52">
        <f t="shared" si="0"/>
        <v>100.61848409828346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562542.06000000006</v>
      </c>
      <c r="E68" s="51">
        <f t="shared" si="15"/>
        <v>759395.52</v>
      </c>
      <c r="F68" s="52">
        <f t="shared" si="0"/>
        <v>134.99355408198278</v>
      </c>
    </row>
    <row r="69" spans="1:6" ht="12.75" customHeight="1" x14ac:dyDescent="0.2">
      <c r="A69" s="53" t="s">
        <v>184</v>
      </c>
      <c r="B69" s="85" t="s">
        <v>185</v>
      </c>
      <c r="C69" s="50" t="s">
        <v>184</v>
      </c>
      <c r="D69" s="242">
        <v>562542.06000000006</v>
      </c>
      <c r="E69" s="242">
        <v>759395.52</v>
      </c>
      <c r="F69" s="52">
        <f t="shared" si="0"/>
        <v>134.99355408198278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38283.14</v>
      </c>
      <c r="E106" s="51">
        <f t="shared" si="23"/>
        <v>39243.25</v>
      </c>
      <c r="F106" s="52">
        <f t="shared" si="0"/>
        <v>102.50791862945412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38283.14</v>
      </c>
      <c r="E112" s="51">
        <f t="shared" si="25"/>
        <v>39243.25</v>
      </c>
      <c r="F112" s="52">
        <f t="shared" si="0"/>
        <v>102.50791862945412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38283.14</v>
      </c>
      <c r="E117" s="242">
        <v>39243.25</v>
      </c>
      <c r="F117" s="52">
        <f t="shared" si="0"/>
        <v>102.50791862945412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4500</v>
      </c>
      <c r="E124" s="51">
        <f t="shared" si="27"/>
        <v>950</v>
      </c>
      <c r="F124" s="52">
        <f t="shared" si="0"/>
        <v>21.111111111111111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4500</v>
      </c>
      <c r="E128" s="51">
        <f t="shared" si="29"/>
        <v>950</v>
      </c>
      <c r="F128" s="52">
        <f t="shared" si="0"/>
        <v>21.111111111111111</v>
      </c>
    </row>
    <row r="129" spans="1:6" ht="12.75" customHeight="1" x14ac:dyDescent="0.2">
      <c r="A129" s="53">
        <v>6631</v>
      </c>
      <c r="B129" s="86" t="s">
        <v>304</v>
      </c>
      <c r="C129" s="50" t="s">
        <v>305</v>
      </c>
      <c r="D129" s="242">
        <v>4500</v>
      </c>
      <c r="E129" s="242">
        <v>950</v>
      </c>
      <c r="F129" s="52">
        <f t="shared" si="0"/>
        <v>21.111111111111111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23447.82</v>
      </c>
      <c r="E133" s="51">
        <f t="shared" si="30"/>
        <v>21855.02</v>
      </c>
      <c r="F133" s="52">
        <f t="shared" ref="F133:F223" si="31">IF(D133&lt;&gt;0,IF(E133/D133&gt;=100,"&gt;&gt;100",E133/D133*100),"-")</f>
        <v>93.207044407539811</v>
      </c>
    </row>
    <row r="134" spans="1:6" ht="24" x14ac:dyDescent="0.2">
      <c r="A134" s="53">
        <v>671</v>
      </c>
      <c r="B134" s="232" t="s">
        <v>314</v>
      </c>
      <c r="C134" s="50" t="s">
        <v>315</v>
      </c>
      <c r="D134" s="51">
        <f t="shared" ref="D134:E134" si="32">SUM(D135:D137)</f>
        <v>23447.82</v>
      </c>
      <c r="E134" s="51">
        <f t="shared" si="32"/>
        <v>21855.02</v>
      </c>
      <c r="F134" s="52">
        <f t="shared" si="31"/>
        <v>93.207044407539811</v>
      </c>
    </row>
    <row r="135" spans="1:6" ht="12.75" customHeight="1" x14ac:dyDescent="0.2">
      <c r="A135" s="53">
        <v>6711</v>
      </c>
      <c r="B135" s="85" t="s">
        <v>316</v>
      </c>
      <c r="C135" s="50" t="s">
        <v>317</v>
      </c>
      <c r="D135" s="242">
        <v>23447.82</v>
      </c>
      <c r="E135" s="242">
        <v>21855.02</v>
      </c>
      <c r="F135" s="52">
        <f t="shared" si="31"/>
        <v>93.207044407539811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636774.94000000006</v>
      </c>
      <c r="E151" s="51">
        <f t="shared" si="35"/>
        <v>826172.52</v>
      </c>
      <c r="F151" s="52">
        <f t="shared" si="31"/>
        <v>129.74325277310692</v>
      </c>
    </row>
    <row r="152" spans="1:6" ht="12.75" customHeight="1" x14ac:dyDescent="0.2">
      <c r="A152" s="53">
        <v>31</v>
      </c>
      <c r="B152" s="85" t="s">
        <v>349</v>
      </c>
      <c r="C152" s="50" t="s">
        <v>35</v>
      </c>
      <c r="D152" s="51">
        <f t="shared" ref="D152:E152" si="36">D153+D158+D159</f>
        <v>520374.16000000003</v>
      </c>
      <c r="E152" s="51">
        <f t="shared" si="36"/>
        <v>725194.56</v>
      </c>
      <c r="F152" s="52">
        <f t="shared" si="31"/>
        <v>139.36021727135721</v>
      </c>
    </row>
    <row r="153" spans="1:6" ht="12.75" customHeight="1" x14ac:dyDescent="0.2">
      <c r="A153" s="53">
        <v>311</v>
      </c>
      <c r="B153" s="85" t="s">
        <v>350</v>
      </c>
      <c r="C153" s="50" t="s">
        <v>351</v>
      </c>
      <c r="D153" s="51">
        <f t="shared" ref="D153:E153" si="37">SUM(D154:D157)</f>
        <v>429524.34</v>
      </c>
      <c r="E153" s="51">
        <f t="shared" si="37"/>
        <v>603092.95000000007</v>
      </c>
      <c r="F153" s="52">
        <f t="shared" si="31"/>
        <v>140.40949344104692</v>
      </c>
    </row>
    <row r="154" spans="1:6" ht="12.75" customHeight="1" x14ac:dyDescent="0.2">
      <c r="A154" s="53">
        <v>3111</v>
      </c>
      <c r="B154" s="85" t="s">
        <v>352</v>
      </c>
      <c r="C154" s="50" t="s">
        <v>353</v>
      </c>
      <c r="D154" s="242">
        <v>385703.06</v>
      </c>
      <c r="E154" s="242">
        <v>544481.28000000003</v>
      </c>
      <c r="F154" s="52">
        <f t="shared" si="31"/>
        <v>141.165921784494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34808.019999999997</v>
      </c>
      <c r="E156" s="242">
        <v>47234.64</v>
      </c>
      <c r="F156" s="52">
        <f t="shared" si="31"/>
        <v>135.7004506432713</v>
      </c>
    </row>
    <row r="157" spans="1:6" ht="12.75" customHeight="1" x14ac:dyDescent="0.2">
      <c r="A157" s="53">
        <v>3114</v>
      </c>
      <c r="B157" s="85" t="s">
        <v>358</v>
      </c>
      <c r="C157" s="50" t="s">
        <v>359</v>
      </c>
      <c r="D157" s="242">
        <v>9013.26</v>
      </c>
      <c r="E157" s="242">
        <v>11377.03</v>
      </c>
      <c r="F157" s="52">
        <f t="shared" si="31"/>
        <v>126.22547224866474</v>
      </c>
    </row>
    <row r="158" spans="1:6" ht="12.75" customHeight="1" x14ac:dyDescent="0.2">
      <c r="A158" s="53">
        <v>312</v>
      </c>
      <c r="B158" s="85" t="s">
        <v>360</v>
      </c>
      <c r="C158" s="50" t="s">
        <v>361</v>
      </c>
      <c r="D158" s="242">
        <v>19946.95</v>
      </c>
      <c r="E158" s="242">
        <v>22897.66</v>
      </c>
      <c r="F158" s="52">
        <f t="shared" si="31"/>
        <v>114.79278786982469</v>
      </c>
    </row>
    <row r="159" spans="1:6" ht="12.75" customHeight="1" x14ac:dyDescent="0.2">
      <c r="A159" s="53">
        <v>313</v>
      </c>
      <c r="B159" s="85" t="s">
        <v>362</v>
      </c>
      <c r="C159" s="50" t="s">
        <v>363</v>
      </c>
      <c r="D159" s="51">
        <f t="shared" ref="D159:E159" si="38">SUM(D160:D162)</f>
        <v>70902.87</v>
      </c>
      <c r="E159" s="51">
        <f t="shared" si="38"/>
        <v>99203.95</v>
      </c>
      <c r="F159" s="52">
        <f t="shared" si="31"/>
        <v>139.91528128551073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70902.87</v>
      </c>
      <c r="E161" s="242">
        <v>99203.95</v>
      </c>
      <c r="F161" s="52">
        <f t="shared" si="31"/>
        <v>139.91528128551073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116400.78</v>
      </c>
      <c r="E163" s="51">
        <f t="shared" si="39"/>
        <v>100977.95999999998</v>
      </c>
      <c r="F163" s="52">
        <f t="shared" si="31"/>
        <v>86.750243426203824</v>
      </c>
    </row>
    <row r="164" spans="1:6" ht="12.75" customHeight="1" x14ac:dyDescent="0.2">
      <c r="A164" s="53">
        <v>321</v>
      </c>
      <c r="B164" s="85" t="s">
        <v>371</v>
      </c>
      <c r="C164" s="50" t="s">
        <v>372</v>
      </c>
      <c r="D164" s="51">
        <f t="shared" ref="D164:E164" si="40">SUM(D165:D168)</f>
        <v>45027</v>
      </c>
      <c r="E164" s="51">
        <f t="shared" si="40"/>
        <v>43665.869999999995</v>
      </c>
      <c r="F164" s="52">
        <f t="shared" si="31"/>
        <v>96.977080418415611</v>
      </c>
    </row>
    <row r="165" spans="1:6" ht="12.75" customHeight="1" x14ac:dyDescent="0.2">
      <c r="A165" s="53">
        <v>3211</v>
      </c>
      <c r="B165" s="85" t="s">
        <v>373</v>
      </c>
      <c r="C165" s="50" t="s">
        <v>374</v>
      </c>
      <c r="D165" s="242">
        <v>7673.41</v>
      </c>
      <c r="E165" s="242">
        <v>6878.17</v>
      </c>
      <c r="F165" s="52">
        <f t="shared" si="31"/>
        <v>89.636419792504256</v>
      </c>
    </row>
    <row r="166" spans="1:6" ht="12.75" customHeight="1" x14ac:dyDescent="0.2">
      <c r="A166" s="53">
        <v>3212</v>
      </c>
      <c r="B166" s="85" t="s">
        <v>375</v>
      </c>
      <c r="C166" s="50" t="s">
        <v>376</v>
      </c>
      <c r="D166" s="242">
        <v>36918.589999999997</v>
      </c>
      <c r="E166" s="242">
        <v>36596.449999999997</v>
      </c>
      <c r="F166" s="52">
        <f t="shared" si="31"/>
        <v>99.127431464744447</v>
      </c>
    </row>
    <row r="167" spans="1:6" ht="12.75" customHeight="1" x14ac:dyDescent="0.2">
      <c r="A167" s="53">
        <v>3213</v>
      </c>
      <c r="B167" s="85" t="s">
        <v>377</v>
      </c>
      <c r="C167" s="50" t="s">
        <v>378</v>
      </c>
      <c r="D167" s="242">
        <v>435</v>
      </c>
      <c r="E167" s="242">
        <v>191.25</v>
      </c>
      <c r="F167" s="52">
        <f t="shared" si="31"/>
        <v>43.96551724137931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14995.21</v>
      </c>
      <c r="E169" s="51">
        <f t="shared" si="41"/>
        <v>13115.369999999999</v>
      </c>
      <c r="F169" s="52">
        <f t="shared" si="31"/>
        <v>87.463730084473639</v>
      </c>
    </row>
    <row r="170" spans="1:6" ht="12.75" customHeight="1" x14ac:dyDescent="0.2">
      <c r="A170" s="53">
        <v>3221</v>
      </c>
      <c r="B170" s="85" t="s">
        <v>383</v>
      </c>
      <c r="C170" s="50" t="s">
        <v>384</v>
      </c>
      <c r="D170" s="242">
        <v>2526.25</v>
      </c>
      <c r="E170" s="242">
        <v>3411.9</v>
      </c>
      <c r="F170" s="52">
        <f t="shared" si="31"/>
        <v>135.05789213260761</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4724.66</v>
      </c>
      <c r="E172" s="242">
        <v>3704.31</v>
      </c>
      <c r="F172" s="52">
        <f t="shared" si="31"/>
        <v>78.403736988481711</v>
      </c>
    </row>
    <row r="173" spans="1:6" ht="12.75" customHeight="1" x14ac:dyDescent="0.2">
      <c r="A173" s="53">
        <v>3224</v>
      </c>
      <c r="B173" s="85" t="s">
        <v>389</v>
      </c>
      <c r="C173" s="50" t="s">
        <v>390</v>
      </c>
      <c r="D173" s="242">
        <v>3019.49</v>
      </c>
      <c r="E173" s="242">
        <v>1259.99</v>
      </c>
      <c r="F173" s="52">
        <f t="shared" si="31"/>
        <v>41.728570056532725</v>
      </c>
    </row>
    <row r="174" spans="1:6" ht="12.75" customHeight="1" x14ac:dyDescent="0.2">
      <c r="A174" s="53">
        <v>3225</v>
      </c>
      <c r="B174" s="85" t="s">
        <v>391</v>
      </c>
      <c r="C174" s="50" t="s">
        <v>392</v>
      </c>
      <c r="D174" s="242">
        <v>4653.82</v>
      </c>
      <c r="E174" s="242">
        <v>4692.53</v>
      </c>
      <c r="F174" s="52">
        <f t="shared" si="31"/>
        <v>100.83178979848813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70.989999999999995</v>
      </c>
      <c r="E176" s="242">
        <v>46.64</v>
      </c>
      <c r="F176" s="52">
        <f t="shared" si="31"/>
        <v>65.699394280884633</v>
      </c>
    </row>
    <row r="177" spans="1:6" ht="12.75" customHeight="1" x14ac:dyDescent="0.2">
      <c r="A177" s="53">
        <v>323</v>
      </c>
      <c r="B177" s="85" t="s">
        <v>397</v>
      </c>
      <c r="C177" s="50" t="s">
        <v>398</v>
      </c>
      <c r="D177" s="51">
        <f t="shared" ref="D177:E177" si="42">SUM(D178:D186)</f>
        <v>34092.630000000005</v>
      </c>
      <c r="E177" s="51">
        <f t="shared" si="42"/>
        <v>23447.21</v>
      </c>
      <c r="F177" s="52">
        <f t="shared" si="31"/>
        <v>68.775010904116215</v>
      </c>
    </row>
    <row r="178" spans="1:6" ht="12.75" customHeight="1" x14ac:dyDescent="0.2">
      <c r="A178" s="53">
        <v>3231</v>
      </c>
      <c r="B178" s="85" t="s">
        <v>399</v>
      </c>
      <c r="C178" s="50" t="s">
        <v>400</v>
      </c>
      <c r="D178" s="242">
        <v>1684.79</v>
      </c>
      <c r="E178" s="242">
        <v>2050.85</v>
      </c>
      <c r="F178" s="52">
        <f t="shared" si="31"/>
        <v>121.72733693813471</v>
      </c>
    </row>
    <row r="179" spans="1:6" ht="12.75" customHeight="1" x14ac:dyDescent="0.2">
      <c r="A179" s="53">
        <v>3232</v>
      </c>
      <c r="B179" s="85" t="s">
        <v>401</v>
      </c>
      <c r="C179" s="50" t="s">
        <v>402</v>
      </c>
      <c r="D179" s="242">
        <v>12855.29</v>
      </c>
      <c r="E179" s="242">
        <v>8135.53</v>
      </c>
      <c r="F179" s="52">
        <f t="shared" si="31"/>
        <v>63.285464583062691</v>
      </c>
    </row>
    <row r="180" spans="1:6" ht="12.75" customHeight="1" x14ac:dyDescent="0.2">
      <c r="A180" s="53">
        <v>3233</v>
      </c>
      <c r="B180" s="85" t="s">
        <v>403</v>
      </c>
      <c r="C180" s="50" t="s">
        <v>404</v>
      </c>
      <c r="D180" s="242">
        <v>290.20999999999998</v>
      </c>
      <c r="E180" s="242">
        <v>1002.44</v>
      </c>
      <c r="F180" s="52">
        <f t="shared" si="31"/>
        <v>345.41883463698701</v>
      </c>
    </row>
    <row r="181" spans="1:6" ht="12.75" customHeight="1" x14ac:dyDescent="0.2">
      <c r="A181" s="53">
        <v>3234</v>
      </c>
      <c r="B181" s="85" t="s">
        <v>405</v>
      </c>
      <c r="C181" s="50" t="s">
        <v>406</v>
      </c>
      <c r="D181" s="242">
        <v>107.87</v>
      </c>
      <c r="E181" s="242">
        <v>176.51</v>
      </c>
      <c r="F181" s="52">
        <f>IF(D181&lt;&gt;0,IF(E181/D181&gt;=100,"&gt;&gt;100",E181/D181*100),"-")</f>
        <v>163.63214980995642</v>
      </c>
    </row>
    <row r="182" spans="1:6" ht="12.75" customHeight="1" x14ac:dyDescent="0.2">
      <c r="A182" s="53">
        <v>3235</v>
      </c>
      <c r="B182" s="85" t="s">
        <v>407</v>
      </c>
      <c r="C182" s="50" t="s">
        <v>408</v>
      </c>
      <c r="D182" s="242">
        <v>1.59</v>
      </c>
      <c r="E182" s="242">
        <v>1.19</v>
      </c>
      <c r="F182" s="52">
        <f>IF(D182&lt;&gt;0,IF(E182/D182&gt;=100,"&gt;&gt;100",E182/D182*100),"-")</f>
        <v>74.842767295597483</v>
      </c>
    </row>
    <row r="183" spans="1:6" ht="12.75" customHeight="1" x14ac:dyDescent="0.2">
      <c r="A183" s="53">
        <v>3236</v>
      </c>
      <c r="B183" s="85" t="s">
        <v>409</v>
      </c>
      <c r="C183" s="50" t="s">
        <v>410</v>
      </c>
      <c r="D183" s="242">
        <v>637.08000000000004</v>
      </c>
      <c r="E183" s="242">
        <v>886.35</v>
      </c>
      <c r="F183" s="52">
        <f t="shared" si="31"/>
        <v>139.1269542286683</v>
      </c>
    </row>
    <row r="184" spans="1:6" ht="12.75" customHeight="1" x14ac:dyDescent="0.2">
      <c r="A184" s="53">
        <v>3237</v>
      </c>
      <c r="B184" s="85" t="s">
        <v>411</v>
      </c>
      <c r="C184" s="50" t="s">
        <v>412</v>
      </c>
      <c r="D184" s="242">
        <v>13518.14</v>
      </c>
      <c r="E184" s="242">
        <v>3874.35</v>
      </c>
      <c r="F184" s="52">
        <f>IF(D184&lt;&gt;0,IF(E184/D184&gt;=100,"&gt;&gt;100",E184/D184*100),"-")</f>
        <v>28.660377833045082</v>
      </c>
    </row>
    <row r="185" spans="1:6" ht="12.75" customHeight="1" x14ac:dyDescent="0.2">
      <c r="A185" s="53">
        <v>3238</v>
      </c>
      <c r="B185" s="85" t="s">
        <v>413</v>
      </c>
      <c r="C185" s="50" t="s">
        <v>414</v>
      </c>
      <c r="D185" s="242">
        <v>4715.6499999999996</v>
      </c>
      <c r="E185" s="242">
        <v>4644.4799999999996</v>
      </c>
      <c r="F185" s="52">
        <f>IF(D185&lt;&gt;0,IF(E185/D185&gt;=100,"&gt;&gt;100",E185/D185*100),"-")</f>
        <v>98.490770095320897</v>
      </c>
    </row>
    <row r="186" spans="1:6" ht="12.75" customHeight="1" x14ac:dyDescent="0.2">
      <c r="A186" s="53">
        <v>3239</v>
      </c>
      <c r="B186" s="85" t="s">
        <v>415</v>
      </c>
      <c r="C186" s="50" t="s">
        <v>416</v>
      </c>
      <c r="D186" s="242">
        <v>282.01</v>
      </c>
      <c r="E186" s="242">
        <v>2675.51</v>
      </c>
      <c r="F186" s="52">
        <f t="shared" si="31"/>
        <v>948.72876848338717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22285.940000000002</v>
      </c>
      <c r="E188" s="51">
        <f t="shared" si="43"/>
        <v>20749.509999999998</v>
      </c>
      <c r="F188" s="52">
        <f t="shared" si="31"/>
        <v>93.105832646053955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3193.91</v>
      </c>
      <c r="E190" s="242">
        <v>3218.56</v>
      </c>
      <c r="F190" s="52">
        <f t="shared" si="31"/>
        <v>100.77178129627949</v>
      </c>
    </row>
    <row r="191" spans="1:6" ht="12.75" customHeight="1" x14ac:dyDescent="0.2">
      <c r="A191" s="53">
        <v>3293</v>
      </c>
      <c r="B191" s="85" t="s">
        <v>425</v>
      </c>
      <c r="C191" s="50" t="s">
        <v>426</v>
      </c>
      <c r="D191" s="242">
        <v>6291.27</v>
      </c>
      <c r="E191" s="242">
        <v>4017.99</v>
      </c>
      <c r="F191" s="52">
        <f t="shared" si="31"/>
        <v>63.866119241425011</v>
      </c>
    </row>
    <row r="192" spans="1:6" ht="12.75" customHeight="1" x14ac:dyDescent="0.2">
      <c r="A192" s="53">
        <v>3294</v>
      </c>
      <c r="B192" s="85" t="s">
        <v>427</v>
      </c>
      <c r="C192" s="50" t="s">
        <v>428</v>
      </c>
      <c r="D192" s="242">
        <v>1111</v>
      </c>
      <c r="E192" s="242">
        <v>1110</v>
      </c>
      <c r="F192" s="52">
        <f t="shared" si="31"/>
        <v>99.909990999099904</v>
      </c>
    </row>
    <row r="193" spans="1:6" ht="12.75" customHeight="1" x14ac:dyDescent="0.2">
      <c r="A193" s="53">
        <v>3295</v>
      </c>
      <c r="B193" s="85" t="s">
        <v>429</v>
      </c>
      <c r="C193" s="50" t="s">
        <v>430</v>
      </c>
      <c r="D193" s="242">
        <v>1680</v>
      </c>
      <c r="E193" s="242">
        <v>1988</v>
      </c>
      <c r="F193" s="52">
        <f t="shared" si="31"/>
        <v>118.33333333333333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10009.76</v>
      </c>
      <c r="E195" s="242">
        <v>10414.959999999999</v>
      </c>
      <c r="F195" s="52">
        <f t="shared" si="31"/>
        <v>104.04804910407441</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636774.94000000006</v>
      </c>
      <c r="E289" s="51">
        <f t="shared" si="79"/>
        <v>826172.52</v>
      </c>
      <c r="F289" s="52">
        <f t="shared" si="76"/>
        <v>129.74325277310692</v>
      </c>
    </row>
    <row r="290" spans="1:6" ht="12.75" customHeight="1" x14ac:dyDescent="0.2">
      <c r="A290" s="53" t="s">
        <v>608</v>
      </c>
      <c r="B290" s="85" t="s">
        <v>619</v>
      </c>
      <c r="C290" s="50" t="s">
        <v>620</v>
      </c>
      <c r="D290" s="51">
        <f>IF(D6&gt;=D289,D6-D289,0)</f>
        <v>24042.209999999963</v>
      </c>
      <c r="E290" s="51">
        <f>IF(E6&gt;=E289,E6-E289,0)</f>
        <v>18559.719999999972</v>
      </c>
      <c r="F290" s="52">
        <f t="shared" si="76"/>
        <v>77.196397502559051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2711.72</v>
      </c>
      <c r="E293" s="242">
        <v>4191.79</v>
      </c>
      <c r="F293" s="52">
        <f t="shared" si="76"/>
        <v>154.58048766096795</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25522.28</v>
      </c>
      <c r="E350" s="51">
        <f t="shared" si="95"/>
        <v>3155.93</v>
      </c>
      <c r="F350" s="52">
        <f t="shared" si="81"/>
        <v>12.365392120139736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25522.28</v>
      </c>
      <c r="E363" s="51">
        <f t="shared" si="99"/>
        <v>3155.93</v>
      </c>
      <c r="F363" s="52">
        <f t="shared" si="81"/>
        <v>12.365392120139736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25522.28</v>
      </c>
      <c r="E369" s="51">
        <f t="shared" si="101"/>
        <v>2566.31</v>
      </c>
      <c r="F369" s="52">
        <f t="shared" si="81"/>
        <v>10.055175321327091</v>
      </c>
    </row>
    <row r="370" spans="1:6" ht="12.75" customHeight="1" x14ac:dyDescent="0.2">
      <c r="A370" s="53">
        <v>4221</v>
      </c>
      <c r="B370" s="85" t="s">
        <v>674</v>
      </c>
      <c r="C370" s="50" t="s">
        <v>766</v>
      </c>
      <c r="D370" s="242">
        <v>13574.46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11947.82</v>
      </c>
      <c r="E375" s="242">
        <v>2566.31</v>
      </c>
      <c r="F375" s="52">
        <f t="shared" si="81"/>
        <v>21.479315891936771</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589.62</v>
      </c>
      <c r="F383" s="52" t="str">
        <f t="shared" si="81"/>
        <v>-</v>
      </c>
    </row>
    <row r="384" spans="1:6" ht="12.75" customHeight="1" x14ac:dyDescent="0.2">
      <c r="A384" s="53">
        <v>4241</v>
      </c>
      <c r="B384" s="85" t="s">
        <v>783</v>
      </c>
      <c r="C384" s="50" t="s">
        <v>784</v>
      </c>
      <c r="D384" s="242">
        <v>0</v>
      </c>
      <c r="E384" s="242">
        <v>589.62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25522.28</v>
      </c>
      <c r="E408" s="51">
        <f t="shared" si="111"/>
        <v>3155.93</v>
      </c>
      <c r="F408" s="52">
        <f t="shared" si="81"/>
        <v>12.365392120139736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660817.15</v>
      </c>
      <c r="E412" s="51">
        <f>E6+E298</f>
        <v>844732.24</v>
      </c>
      <c r="F412" s="52">
        <f t="shared" si="81"/>
        <v>127.83146442249569</v>
      </c>
    </row>
    <row r="413" spans="1:6" ht="12.75" customHeight="1" x14ac:dyDescent="0.2">
      <c r="A413" s="53" t="s">
        <v>608</v>
      </c>
      <c r="B413" s="85" t="s">
        <v>831</v>
      </c>
      <c r="C413" s="50" t="s">
        <v>832</v>
      </c>
      <c r="D413" s="51">
        <f t="shared" ref="D413:E413" si="112">D289+D350</f>
        <v>662297.22000000009</v>
      </c>
      <c r="E413" s="51">
        <f t="shared" si="112"/>
        <v>829328.45000000007</v>
      </c>
      <c r="F413" s="52">
        <f t="shared" si="81"/>
        <v>125.2199805398549</v>
      </c>
    </row>
    <row r="414" spans="1:6" ht="12.75" customHeight="1" x14ac:dyDescent="0.2">
      <c r="A414" s="53" t="s">
        <v>608</v>
      </c>
      <c r="B414" s="85" t="s">
        <v>833</v>
      </c>
      <c r="C414" s="50" t="s">
        <v>834</v>
      </c>
      <c r="D414" s="51">
        <f t="shared" ref="D414:E414" si="113">IF(D412&gt;=D413,D412-D413,0)</f>
        <v>0</v>
      </c>
      <c r="E414" s="51">
        <f t="shared" si="113"/>
        <v>15403.789999999921</v>
      </c>
      <c r="F414" s="52" t="str">
        <f t="shared" si="81"/>
        <v>-</v>
      </c>
    </row>
    <row r="415" spans="1:6" ht="12.75" customHeight="1" x14ac:dyDescent="0.2">
      <c r="A415" s="53" t="s">
        <v>608</v>
      </c>
      <c r="B415" s="85" t="s">
        <v>835</v>
      </c>
      <c r="C415" s="50" t="s">
        <v>836</v>
      </c>
      <c r="D415" s="51">
        <f t="shared" ref="D415:E415" si="114">IF(D413&gt;=D412,D413-D412,0)</f>
        <v>1480.0700000000652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2711.72</v>
      </c>
      <c r="E417" s="51">
        <f t="shared" si="116"/>
        <v>4191.79</v>
      </c>
      <c r="F417" s="52">
        <f t="shared" si="81"/>
        <v>154.58048766096795</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660817.15</v>
      </c>
      <c r="E639" s="51">
        <f t="shared" si="180"/>
        <v>844732.24</v>
      </c>
      <c r="F639" s="52">
        <f t="shared" si="119"/>
        <v>127.83146442249569</v>
      </c>
    </row>
    <row r="640" spans="1:6" ht="12.75" customHeight="1" x14ac:dyDescent="0.2">
      <c r="A640" s="53" t="s">
        <v>608</v>
      </c>
      <c r="B640" s="85" t="s">
        <v>1277</v>
      </c>
      <c r="C640" s="50" t="s">
        <v>1278</v>
      </c>
      <c r="D640" s="51">
        <f t="shared" ref="D640:E640" si="181">D413+D528</f>
        <v>662297.22000000009</v>
      </c>
      <c r="E640" s="51">
        <f t="shared" si="181"/>
        <v>829328.45000000007</v>
      </c>
      <c r="F640" s="52">
        <f t="shared" si="119"/>
        <v>125.2199805398549</v>
      </c>
    </row>
    <row r="641" spans="1:6" ht="12.75" customHeight="1" x14ac:dyDescent="0.2">
      <c r="A641" s="53" t="s">
        <v>608</v>
      </c>
      <c r="B641" s="85" t="s">
        <v>1279</v>
      </c>
      <c r="C641" s="50" t="s">
        <v>1280</v>
      </c>
      <c r="D641" s="51">
        <f t="shared" ref="D641:E641" si="182">IF(D639&gt;=D640,D639-D640,0)</f>
        <v>0</v>
      </c>
      <c r="E641" s="51">
        <f t="shared" si="182"/>
        <v>15403.789999999921</v>
      </c>
      <c r="F641" s="52" t="str">
        <f t="shared" si="119"/>
        <v>-</v>
      </c>
    </row>
    <row r="642" spans="1:6" ht="12.75" customHeight="1" x14ac:dyDescent="0.2">
      <c r="A642" s="53" t="s">
        <v>608</v>
      </c>
      <c r="B642" s="85" t="s">
        <v>1281</v>
      </c>
      <c r="C642" s="50" t="s">
        <v>1282</v>
      </c>
      <c r="D642" s="51">
        <f t="shared" ref="D642:E642" si="183">IF(D640&gt;=D639,D640-D639,0)</f>
        <v>1480.0700000000652</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2711.72</v>
      </c>
      <c r="E644" s="51">
        <f t="shared" si="185"/>
        <v>4191.79</v>
      </c>
      <c r="F644" s="52">
        <f t="shared" si="119"/>
        <v>154.58048766096795</v>
      </c>
    </row>
    <row r="645" spans="1:6" ht="24" x14ac:dyDescent="0.2">
      <c r="A645" s="53" t="s">
        <v>608</v>
      </c>
      <c r="B645" s="85" t="s">
        <v>1287</v>
      </c>
      <c r="C645" s="50" t="s">
        <v>1288</v>
      </c>
      <c r="D645" s="51">
        <f t="shared" ref="D645:E645" si="186">IF(D641+D643-D642-D644&gt;=0,D641+D643-D642-D644,0)</f>
        <v>0</v>
      </c>
      <c r="E645" s="51">
        <f t="shared" si="186"/>
        <v>11211.99999999992</v>
      </c>
      <c r="F645" s="52" t="str">
        <f t="shared" si="119"/>
        <v>-</v>
      </c>
    </row>
    <row r="646" spans="1:6" ht="24" x14ac:dyDescent="0.2">
      <c r="A646" s="53" t="s">
        <v>608</v>
      </c>
      <c r="B646" s="85" t="s">
        <v>1289</v>
      </c>
      <c r="C646" s="50" t="s">
        <v>1290</v>
      </c>
      <c r="D646" s="51">
        <f t="shared" ref="D646:E646" si="187">IF(D642+D644-D641-D643&gt;=0,D642+D644-D641-D643,0)</f>
        <v>4191.7900000000645</v>
      </c>
      <c r="E646" s="51">
        <f t="shared" si="187"/>
        <v>0</v>
      </c>
      <c r="F646" s="52">
        <f t="shared" si="119"/>
        <v>0</v>
      </c>
    </row>
    <row r="647" spans="1:6" ht="24" x14ac:dyDescent="0.2">
      <c r="A647" s="55" t="s">
        <v>1291</v>
      </c>
      <c r="B647" s="233" t="s">
        <v>1292</v>
      </c>
      <c r="C647" s="56" t="s">
        <v>1291</v>
      </c>
      <c r="D647" s="243">
        <v>52944.33</v>
      </c>
      <c r="E647" s="243">
        <v>65567.740000000005</v>
      </c>
      <c r="F647" s="57">
        <f t="shared" si="119"/>
        <v>123.84279865284915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29</v>
      </c>
      <c r="E654" s="262">
        <v>30</v>
      </c>
      <c r="F654" s="52">
        <f t="shared" si="188"/>
        <v>103.44827586206897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25</v>
      </c>
      <c r="F656" s="52">
        <f t="shared" si="188"/>
        <v>104.16666666666667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23145.3</v>
      </c>
      <c r="E663" s="242">
        <v>23288.45</v>
      </c>
      <c r="F663" s="52">
        <f t="shared" si="188"/>
        <v>100.61848409828346</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560551.22</v>
      </c>
      <c r="E675" s="242">
        <v>757395.52</v>
      </c>
      <c r="F675" s="52">
        <f t="shared" si="188"/>
        <v>135.11620222680099</v>
      </c>
    </row>
    <row r="676" spans="1:6" ht="24" x14ac:dyDescent="0.2">
      <c r="A676" s="53">
        <v>63613</v>
      </c>
      <c r="B676" s="232" t="s">
        <v>1349</v>
      </c>
      <c r="C676" s="50" t="s">
        <v>1350</v>
      </c>
      <c r="D676" s="242">
        <v>1990.84</v>
      </c>
      <c r="E676" s="242">
        <v>2000</v>
      </c>
      <c r="F676" s="52">
        <f t="shared" si="188"/>
        <v>100.46010729139458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38283.14</v>
      </c>
      <c r="E710" s="242">
        <v>39243.25</v>
      </c>
      <c r="F710" s="52">
        <f t="shared" si="188"/>
        <v>102.50791862945412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36918.589999999997</v>
      </c>
      <c r="E718" s="242">
        <v>36596.449999999997</v>
      </c>
      <c r="F718" s="52">
        <f t="shared" si="188"/>
        <v>99.127431464744447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637.08000000000004</v>
      </c>
      <c r="E720" s="242">
        <v>886.35</v>
      </c>
      <c r="F720" s="52">
        <f t="shared" si="188"/>
        <v>139.1269542286683</v>
      </c>
    </row>
    <row r="721" spans="1:6" ht="12.75" customHeight="1" x14ac:dyDescent="0.2">
      <c r="A721" s="53" t="s">
        <v>1421</v>
      </c>
      <c r="B721" s="85" t="s">
        <v>1422</v>
      </c>
      <c r="C721" s="50" t="s">
        <v>1421</v>
      </c>
      <c r="D721" s="242">
        <v>7431.21</v>
      </c>
      <c r="E721" s="242">
        <v>1262.31</v>
      </c>
      <c r="F721" s="52">
        <f t="shared" si="188"/>
        <v>16.98660110533816</v>
      </c>
    </row>
    <row r="722" spans="1:6" ht="12.75" customHeight="1" x14ac:dyDescent="0.2">
      <c r="A722" s="53" t="s">
        <v>1423</v>
      </c>
      <c r="B722" s="85" t="s">
        <v>1424</v>
      </c>
      <c r="C722" s="50" t="s">
        <v>1423</v>
      </c>
      <c r="D722" s="242">
        <v>6086.93</v>
      </c>
      <c r="E722" s="242">
        <v>2612.04</v>
      </c>
      <c r="F722" s="52">
        <f t="shared" si="188"/>
        <v>42.912272689188143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170" sqref="E1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83951.049999999988</v>
      </c>
      <c r="E6" s="229">
        <f t="shared" si="0"/>
        <v>93313.550000000047</v>
      </c>
      <c r="F6" s="230">
        <f t="shared" ref="F6:F260" si="1">IF(D6&gt;0,IF(E6/D6&gt;=100,"&gt;&gt;100",E6/D6*100),"-")</f>
        <v>111.15233222217003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20092.299999999981</v>
      </c>
      <c r="E7" s="104">
        <f t="shared" si="2"/>
        <v>12445.63000000003</v>
      </c>
      <c r="F7" s="93">
        <f t="shared" si="1"/>
        <v>61.942286348501874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20092.299999999981</v>
      </c>
      <c r="E12" s="104">
        <f t="shared" si="3"/>
        <v>12445.63000000003</v>
      </c>
      <c r="F12" s="93">
        <f t="shared" si="1"/>
        <v>61.942286348501874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9396.0099999999802</v>
      </c>
      <c r="E19" s="104">
        <f t="shared" si="5"/>
        <v>1159.7200000000303</v>
      </c>
      <c r="F19" s="93">
        <f t="shared" si="1"/>
        <v>12.342685884753557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38210.980000000003</v>
      </c>
      <c r="E20" s="247">
        <v>35474.9</v>
      </c>
      <c r="F20" s="93">
        <f t="shared" si="1"/>
        <v>92.839545073170058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863.83</v>
      </c>
      <c r="E21" s="247">
        <v>863.83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173304.02</v>
      </c>
      <c r="E25" s="247">
        <v>172257.76</v>
      </c>
      <c r="F25" s="93">
        <f t="shared" si="1"/>
        <v>99.396286364274772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2915.41</v>
      </c>
      <c r="E26" s="247">
        <v>2915.41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205898.23</v>
      </c>
      <c r="E28" s="247">
        <v>210352.18</v>
      </c>
      <c r="F28" s="93">
        <f t="shared" si="1"/>
        <v>102.16318032457102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10696.29</v>
      </c>
      <c r="E35" s="104">
        <f t="shared" si="7"/>
        <v>11285.91</v>
      </c>
      <c r="F35" s="93">
        <f t="shared" si="1"/>
        <v>105.51237859108159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10696.29</v>
      </c>
      <c r="E36" s="247">
        <v>11285.91</v>
      </c>
      <c r="F36" s="93">
        <f t="shared" si="1"/>
        <v>105.51237859108159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36337.050000000003</v>
      </c>
      <c r="E54" s="247">
        <v>41642.58</v>
      </c>
      <c r="F54" s="93">
        <f t="shared" si="1"/>
        <v>114.60088257026919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36337.050000000003</v>
      </c>
      <c r="E55" s="247">
        <v>41642.58</v>
      </c>
      <c r="F55" s="93">
        <f t="shared" si="1"/>
        <v>114.60088257026919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63858.75</v>
      </c>
      <c r="E68" s="104">
        <f t="shared" si="13"/>
        <v>80867.920000000013</v>
      </c>
      <c r="F68" s="93">
        <f t="shared" si="1"/>
        <v>126.6356137569245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2180.7399999999998</v>
      </c>
      <c r="E78" s="104">
        <f>E79+SUM(E82:E84)-E85+E86</f>
        <v>1949.77</v>
      </c>
      <c r="F78" s="93">
        <f t="shared" si="1"/>
        <v>89.408641103478644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2180.7399999999998</v>
      </c>
      <c r="E86" s="247">
        <v>1949.77</v>
      </c>
      <c r="F86" s="93">
        <f t="shared" si="1"/>
        <v>89.408641103478644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8733.68</v>
      </c>
      <c r="E146" s="104">
        <f t="shared" si="26"/>
        <v>13350.41</v>
      </c>
      <c r="F146" s="93">
        <f t="shared" si="1"/>
        <v>152.86122230262615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2328.75</v>
      </c>
      <c r="E160" s="247">
        <v>2225.7600000000002</v>
      </c>
      <c r="F160" s="93">
        <f t="shared" si="1"/>
        <v>95.577455716586158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6404.93</v>
      </c>
      <c r="E161" s="247">
        <v>11124.65</v>
      </c>
      <c r="F161" s="93">
        <f t="shared" si="1"/>
        <v>173.68886154883813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52944.33</v>
      </c>
      <c r="E170" s="104">
        <f t="shared" si="29"/>
        <v>65567.740000000005</v>
      </c>
      <c r="F170" s="93">
        <f t="shared" si="1"/>
        <v>123.84279865284915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52944.33</v>
      </c>
      <c r="E173" s="247">
        <v>65567.740000000005</v>
      </c>
      <c r="F173" s="93">
        <f t="shared" si="1"/>
        <v>123.84279865284915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83951.05</v>
      </c>
      <c r="E175" s="104">
        <f t="shared" si="30"/>
        <v>93313.549999999988</v>
      </c>
      <c r="F175" s="93">
        <f t="shared" si="1"/>
        <v>111.15233222216993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56818.55</v>
      </c>
      <c r="E176" s="104">
        <f t="shared" si="31"/>
        <v>68536.53</v>
      </c>
      <c r="F176" s="93">
        <f t="shared" si="1"/>
        <v>120.62351115964766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56818.55</v>
      </c>
      <c r="E177" s="104">
        <f t="shared" si="32"/>
        <v>68536.53</v>
      </c>
      <c r="F177" s="93">
        <f t="shared" si="1"/>
        <v>120.62351115964766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52944.33</v>
      </c>
      <c r="E178" s="247">
        <v>65567.740000000005</v>
      </c>
      <c r="F178" s="93">
        <f t="shared" si="1"/>
        <v>123.84279865284915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1821.84</v>
      </c>
      <c r="E179" s="247">
        <v>1019.03</v>
      </c>
      <c r="F179" s="93">
        <f t="shared" si="1"/>
        <v>55.934110569534099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102.62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102.62</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1949.76</v>
      </c>
      <c r="E188" s="247">
        <v>1949.76</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27132.5</v>
      </c>
      <c r="E237" s="104">
        <f t="shared" si="41"/>
        <v>24777.019999999997</v>
      </c>
      <c r="F237" s="93">
        <f t="shared" si="1"/>
        <v>91.31860315120241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28995.54</v>
      </c>
      <c r="E238" s="104">
        <f t="shared" si="42"/>
        <v>11584.85</v>
      </c>
      <c r="F238" s="93">
        <f t="shared" si="1"/>
        <v>39.95390325546618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28995.54</v>
      </c>
      <c r="E239" s="104">
        <f t="shared" si="43"/>
        <v>11584.85</v>
      </c>
      <c r="F239" s="93">
        <f t="shared" si="1"/>
        <v>39.95390325546618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6287.3</v>
      </c>
      <c r="E240" s="247">
        <v>3705</v>
      </c>
      <c r="F240" s="93">
        <f t="shared" si="1"/>
        <v>58.928315811238527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22708.240000000002</v>
      </c>
      <c r="E241" s="247">
        <v>7879.85</v>
      </c>
      <c r="F241" s="93">
        <f t="shared" si="1"/>
        <v>34.700399502559421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-4191.79</v>
      </c>
      <c r="E245" s="104">
        <f t="shared" si="45"/>
        <v>11212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11212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11212</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4191.79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4191.79</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2328.75</v>
      </c>
      <c r="E255" s="247">
        <v>1980.17</v>
      </c>
      <c r="F255" s="93">
        <f t="shared" si="1"/>
        <v>85.03145464304886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8928.7800000000007</v>
      </c>
      <c r="E259" s="104">
        <f t="shared" si="49"/>
        <v>8928.7800000000007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8928.7800000000007</v>
      </c>
      <c r="E260" s="248">
        <v>8928.7800000000007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8733.68</v>
      </c>
      <c r="E265" s="247">
        <v>13350.41</v>
      </c>
      <c r="F265" s="93">
        <f t="shared" si="50"/>
        <v>152.86122230262615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2180.7399999999998</v>
      </c>
      <c r="E268" s="247">
        <v>1949.77</v>
      </c>
      <c r="F268" s="93">
        <f t="shared" si="50"/>
        <v>89.408641103478644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6404.93</v>
      </c>
      <c r="E286" s="247">
        <v>11124.65</v>
      </c>
      <c r="F286" s="93">
        <f t="shared" si="50"/>
        <v>173.68886154883813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56818.55</v>
      </c>
      <c r="E288" s="247">
        <v>68536.53</v>
      </c>
      <c r="F288" s="93">
        <f t="shared" si="50"/>
        <v>120.62351115964766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1949.76</v>
      </c>
      <c r="E302" s="247">
        <v>1949.76</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B111" sqref="B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662297.22</v>
      </c>
      <c r="E114" s="81">
        <f t="shared" si="22"/>
        <v>829328.45</v>
      </c>
      <c r="F114" s="63">
        <f t="shared" si="1"/>
        <v>125.2199805398549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662297.22</v>
      </c>
      <c r="E115" s="81">
        <f t="shared" si="23"/>
        <v>829328.45</v>
      </c>
      <c r="F115" s="63">
        <f t="shared" si="1"/>
        <v>125.2199805398549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662297.22</v>
      </c>
      <c r="E117" s="249">
        <v>829328.45</v>
      </c>
      <c r="F117" s="63">
        <f t="shared" si="1"/>
        <v>125.2199805398549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662297.22</v>
      </c>
      <c r="E141" s="106">
        <f t="shared" si="28"/>
        <v>829328.45</v>
      </c>
      <c r="F141" s="82">
        <f t="shared" si="1"/>
        <v>125.2199805398549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9" sqref="D1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56818.55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897864.9800000001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894709.05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790762.3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101996.99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1949.76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3155.93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886147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882991.07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782013.11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100977.96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3155.93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68536.530000000144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68536.53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1949.76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66586.77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24125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 Birčić</cp:lastModifiedBy>
  <cp:lastPrinted>2025-01-31T06:56:08Z</cp:lastPrinted>
  <dcterms:created xsi:type="dcterms:W3CDTF">2022-04-01T05:14:30Z</dcterms:created>
  <dcterms:modified xsi:type="dcterms:W3CDTF">2025-01-31T07:08:02Z</dcterms:modified>
</cp:coreProperties>
</file>