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rel\Desktop\FINANCIJSKI IZVJEŠTAJI\iTRANSPARENTNOST 2025\"/>
    </mc:Choice>
  </mc:AlternateContent>
  <xr:revisionPtr revIDLastSave="0" documentId="8_{1C84D23B-FA36-4AE0-A4F5-E5FB317DAB1E}" xr6:coauthVersionLast="47" xr6:coauthVersionMax="47" xr10:uidLastSave="{00000000-0000-0000-0000-000000000000}"/>
  <bookViews>
    <workbookView xWindow="30" yWindow="0" windowWidth="17235" windowHeight="12900" tabRatio="902" firstSheet="1" activeTab="11" xr2:uid="{00000000-000D-0000-FFFF-FFFF00000000}"/>
  </bookViews>
  <sheets>
    <sheet name="SIJEČANJ " sheetId="1" r:id="rId1"/>
    <sheet name="VELJAČA" sheetId="3" r:id="rId2"/>
    <sheet name="OŽUJAK" sheetId="2" r:id="rId3"/>
    <sheet name="TRAVANJ" sheetId="4" r:id="rId4"/>
    <sheet name="SVIBANJ" sheetId="5" r:id="rId5"/>
    <sheet name="LIPANJ" sheetId="6" r:id="rId6"/>
    <sheet name="SRPANJ" sheetId="7" r:id="rId7"/>
    <sheet name="KOLOVOZ" sheetId="8" r:id="rId8"/>
    <sheet name="RUJAN" sheetId="9" r:id="rId9"/>
    <sheet name="LISTOPAD" sheetId="10" r:id="rId10"/>
    <sheet name="STUDENI" sheetId="11" r:id="rId11"/>
    <sheet name="PROSINAC" sheetId="12" r:id="rId12"/>
  </sheets>
  <definedNames>
    <definedName name="Br_fakture">#REF!</definedName>
    <definedName name="NazivTvrtke">'SIJEČANJ '!#REF!</definedName>
    <definedName name="PojedinostiOBrFakture">"PojedinostiOFakturi[Br fakture]"</definedName>
    <definedName name="rngInvoice">'SIJEČANJ '!#REF!</definedName>
    <definedName name="TraženjeKupca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12" l="1" a="1"/>
  <c r="B13" i="12" s="1"/>
  <c r="E69" i="12" l="1"/>
  <c r="C13" i="12" a="1"/>
  <c r="C13" i="12" s="1"/>
  <c r="C12" i="12" a="1"/>
  <c r="C12" i="12" s="1"/>
  <c r="B12" i="12" a="1"/>
  <c r="B12" i="12" s="1"/>
  <c r="C11" i="12" a="1"/>
  <c r="C11" i="12" s="1"/>
  <c r="B11" i="12" a="1"/>
  <c r="B11" i="12" s="1"/>
  <c r="C10" i="12" a="1"/>
  <c r="C10" i="12" s="1"/>
  <c r="B10" i="12" a="1"/>
  <c r="B10" i="12" s="1"/>
  <c r="C9" i="12" a="1"/>
  <c r="C9" i="12" s="1"/>
  <c r="B9" i="12" a="1"/>
  <c r="B9" i="12" s="1"/>
  <c r="E15" i="11"/>
  <c r="C14" i="11" a="1"/>
  <c r="C14" i="11" s="1"/>
  <c r="B14" i="11" a="1"/>
  <c r="B14" i="11" s="1"/>
  <c r="A14" i="11" a="1"/>
  <c r="A14" i="11" s="1"/>
  <c r="C12" i="11" a="1"/>
  <c r="C12" i="11" s="1"/>
  <c r="B12" i="11" a="1"/>
  <c r="B12" i="11" s="1"/>
  <c r="C11" i="11" a="1"/>
  <c r="C11" i="11" s="1"/>
  <c r="B11" i="11" a="1"/>
  <c r="B11" i="11" s="1"/>
  <c r="C10" i="11" a="1"/>
  <c r="C10" i="11" s="1"/>
  <c r="B10" i="11" a="1"/>
  <c r="B10" i="11" s="1"/>
  <c r="C9" i="11" a="1"/>
  <c r="C9" i="11" s="1"/>
  <c r="B9" i="11" a="1"/>
  <c r="B9" i="11" s="1"/>
  <c r="C8" i="11" a="1"/>
  <c r="C8" i="11" s="1"/>
  <c r="B8" i="11" a="1"/>
  <c r="B8" i="11" s="1"/>
  <c r="B38" i="10" a="1"/>
  <c r="B38" i="10" s="1"/>
  <c r="C38" i="10" a="1"/>
  <c r="C38" i="10"/>
  <c r="C40" i="10" a="1"/>
  <c r="C40" i="10" s="1"/>
  <c r="B40" i="10" a="1"/>
  <c r="B40" i="10" s="1"/>
  <c r="A40" i="10" a="1"/>
  <c r="A40" i="10" s="1"/>
  <c r="C12" i="10" a="1"/>
  <c r="C12" i="10" s="1"/>
  <c r="B12" i="10" a="1"/>
  <c r="B12" i="10" s="1"/>
  <c r="C11" i="10" a="1"/>
  <c r="C11" i="10" s="1"/>
  <c r="B11" i="10" a="1"/>
  <c r="B11" i="10" s="1"/>
  <c r="C10" i="10" a="1"/>
  <c r="C10" i="10" s="1"/>
  <c r="B10" i="10" a="1"/>
  <c r="B10" i="10" s="1"/>
  <c r="C9" i="10" a="1"/>
  <c r="C9" i="10" s="1"/>
  <c r="B9" i="10" a="1"/>
  <c r="B9" i="10" s="1"/>
  <c r="C8" i="10" a="1"/>
  <c r="C8" i="10" s="1"/>
  <c r="B8" i="10" a="1"/>
  <c r="B8" i="10" s="1"/>
  <c r="E27" i="9"/>
  <c r="C26" i="9" a="1"/>
  <c r="C26" i="9" s="1"/>
  <c r="B26" i="9" a="1"/>
  <c r="B26" i="9" s="1"/>
  <c r="A26" i="9" a="1"/>
  <c r="A26" i="9" s="1"/>
  <c r="C12" i="9" a="1"/>
  <c r="C12" i="9" s="1"/>
  <c r="B12" i="9" a="1"/>
  <c r="B12" i="9" s="1"/>
  <c r="C11" i="9" a="1"/>
  <c r="C11" i="9" s="1"/>
  <c r="B11" i="9" a="1"/>
  <c r="B11" i="9" s="1"/>
  <c r="C10" i="9" a="1"/>
  <c r="C10" i="9" s="1"/>
  <c r="B10" i="9" a="1"/>
  <c r="B10" i="9" s="1"/>
  <c r="C9" i="9" a="1"/>
  <c r="C9" i="9" s="1"/>
  <c r="B9" i="9" a="1"/>
  <c r="B9" i="9" s="1"/>
  <c r="C8" i="9" a="1"/>
  <c r="C8" i="9" s="1"/>
  <c r="B8" i="9" a="1"/>
  <c r="B8" i="9" s="1"/>
  <c r="B26" i="8" a="1"/>
  <c r="B26" i="8" s="1"/>
  <c r="C26" i="8" a="1"/>
  <c r="C26" i="8" s="1"/>
  <c r="A26" i="8" a="1"/>
  <c r="A26" i="8" s="1"/>
  <c r="C12" i="8" a="1"/>
  <c r="C12" i="8" s="1"/>
  <c r="B12" i="8" a="1"/>
  <c r="B12" i="8" s="1"/>
  <c r="C11" i="8" a="1"/>
  <c r="C11" i="8" s="1"/>
  <c r="B11" i="8" a="1"/>
  <c r="B11" i="8" s="1"/>
  <c r="C10" i="8" a="1"/>
  <c r="C10" i="8" s="1"/>
  <c r="B10" i="8" a="1"/>
  <c r="B10" i="8" s="1"/>
  <c r="C9" i="8" a="1"/>
  <c r="C9" i="8" s="1"/>
  <c r="B9" i="8" a="1"/>
  <c r="B9" i="8" s="1"/>
  <c r="C8" i="8" a="1"/>
  <c r="C8" i="8" s="1"/>
  <c r="B8" i="8" a="1"/>
  <c r="B8" i="8" s="1"/>
  <c r="E42" i="7"/>
  <c r="E41" i="10" l="1"/>
  <c r="E27" i="8"/>
  <c r="C41" i="7" a="1"/>
  <c r="C41" i="7" s="1"/>
  <c r="A41" i="7" a="1"/>
  <c r="A41" i="7" s="1"/>
  <c r="C12" i="7" a="1"/>
  <c r="C12" i="7" s="1"/>
  <c r="B12" i="7" a="1"/>
  <c r="B12" i="7" s="1"/>
  <c r="C11" i="7" a="1"/>
  <c r="C11" i="7" s="1"/>
  <c r="B11" i="7" a="1"/>
  <c r="B11" i="7" s="1"/>
  <c r="C10" i="7" a="1"/>
  <c r="C10" i="7" s="1"/>
  <c r="B10" i="7" a="1"/>
  <c r="B10" i="7" s="1"/>
  <c r="C9" i="7" a="1"/>
  <c r="C9" i="7" s="1"/>
  <c r="B9" i="7" a="1"/>
  <c r="B9" i="7" s="1"/>
  <c r="C8" i="7" a="1"/>
  <c r="C8" i="7" s="1"/>
  <c r="B8" i="7" a="1"/>
  <c r="B8" i="7" s="1"/>
  <c r="B31" i="5" a="1"/>
  <c r="B31" i="5"/>
  <c r="B29" i="5" a="1"/>
  <c r="B29" i="5" s="1"/>
  <c r="E30" i="6"/>
  <c r="C29" i="6" a="1"/>
  <c r="C29" i="6" s="1"/>
  <c r="A29" i="6" a="1"/>
  <c r="A29" i="6" s="1"/>
  <c r="E29" i="6" s="1"/>
  <c r="C12" i="6" a="1"/>
  <c r="C12" i="6" s="1"/>
  <c r="B12" i="6" a="1"/>
  <c r="B12" i="6" s="1"/>
  <c r="C11" i="6" a="1"/>
  <c r="C11" i="6" s="1"/>
  <c r="B11" i="6" a="1"/>
  <c r="B11" i="6" s="1"/>
  <c r="C10" i="6" a="1"/>
  <c r="C10" i="6" s="1"/>
  <c r="B10" i="6" a="1"/>
  <c r="B10" i="6" s="1"/>
  <c r="C9" i="6" a="1"/>
  <c r="C9" i="6" s="1"/>
  <c r="B9" i="6" a="1"/>
  <c r="B9" i="6" s="1"/>
  <c r="C8" i="6" a="1"/>
  <c r="C8" i="6" s="1"/>
  <c r="B8" i="6" a="1"/>
  <c r="B8" i="6" s="1"/>
  <c r="E32" i="5"/>
  <c r="C31" i="5" a="1"/>
  <c r="C31" i="5" s="1"/>
  <c r="A31" i="5" a="1"/>
  <c r="A31" i="5" s="1"/>
  <c r="E31" i="5" s="1"/>
  <c r="C30" i="5" a="1"/>
  <c r="C30" i="5" s="1"/>
  <c r="A30" i="5" a="1"/>
  <c r="A30" i="5" s="1"/>
  <c r="C12" i="5" a="1"/>
  <c r="C12" i="5" s="1"/>
  <c r="B12" i="5"/>
  <c r="B12" i="5" a="1"/>
  <c r="C11" i="5" a="1"/>
  <c r="C11" i="5" s="1"/>
  <c r="B11" i="5" a="1"/>
  <c r="B11" i="5" s="1"/>
  <c r="C10" i="5" a="1"/>
  <c r="C10" i="5" s="1"/>
  <c r="B10" i="5" a="1"/>
  <c r="B10" i="5" s="1"/>
  <c r="C9" i="5" a="1"/>
  <c r="C9" i="5" s="1"/>
  <c r="B9" i="5" a="1"/>
  <c r="B9" i="5" s="1"/>
  <c r="C8" i="5" a="1"/>
  <c r="C8" i="5" s="1"/>
  <c r="B8" i="5"/>
  <c r="B8" i="5" a="1"/>
  <c r="A42" i="4" a="1"/>
  <c r="A42" i="4"/>
  <c r="B42" i="4" a="1"/>
  <c r="B42" i="4" s="1"/>
  <c r="C42" i="4" a="1"/>
  <c r="C42" i="4"/>
  <c r="A43" i="4" a="1"/>
  <c r="A43" i="4" s="1"/>
  <c r="B43" i="4" a="1"/>
  <c r="B43" i="4" s="1"/>
  <c r="C43" i="4" a="1"/>
  <c r="C43" i="4" s="1"/>
  <c r="A44" i="4" a="1"/>
  <c r="A44" i="4" s="1"/>
  <c r="C44" i="4" a="1"/>
  <c r="C44" i="4" s="1"/>
  <c r="E41" i="7" l="1"/>
  <c r="E30" i="5"/>
  <c r="E42" i="4"/>
  <c r="E43" i="4"/>
  <c r="E44" i="4"/>
  <c r="E45" i="4"/>
  <c r="C12" i="4" a="1"/>
  <c r="C12" i="4" s="1"/>
  <c r="B12" i="4" a="1"/>
  <c r="B12" i="4" s="1"/>
  <c r="C11" i="4" a="1"/>
  <c r="C11" i="4" s="1"/>
  <c r="B11" i="4" a="1"/>
  <c r="B11" i="4" s="1"/>
  <c r="C10" i="4" a="1"/>
  <c r="C10" i="4" s="1"/>
  <c r="B10" i="4" a="1"/>
  <c r="B10" i="4" s="1"/>
  <c r="C9" i="4" a="1"/>
  <c r="C9" i="4" s="1"/>
  <c r="B9" i="4" a="1"/>
  <c r="B9" i="4" s="1"/>
  <c r="C8" i="4" a="1"/>
  <c r="C8" i="4" s="1"/>
  <c r="B8" i="4" a="1"/>
  <c r="B8" i="4" s="1"/>
  <c r="C51" i="3" a="1"/>
  <c r="C51" i="3" s="1"/>
  <c r="B51" i="3" a="1"/>
  <c r="B51" i="3" s="1"/>
  <c r="A51" i="3" a="1"/>
  <c r="A51" i="3" s="1"/>
  <c r="E51" i="3" s="1"/>
  <c r="C50" i="3"/>
  <c r="C50" i="3" a="1"/>
  <c r="B50" i="3" a="1"/>
  <c r="B50" i="3" s="1"/>
  <c r="E50" i="3" s="1"/>
  <c r="A50" i="3"/>
  <c r="A50" i="3" a="1"/>
  <c r="C12" i="3" a="1"/>
  <c r="C12" i="3" s="1"/>
  <c r="B12" i="3"/>
  <c r="B12" i="3" a="1"/>
  <c r="C11" i="3" a="1"/>
  <c r="C11" i="3" s="1"/>
  <c r="B11" i="3"/>
  <c r="B11" i="3" a="1"/>
  <c r="C10" i="3" a="1"/>
  <c r="C10" i="3" s="1"/>
  <c r="B10" i="3"/>
  <c r="B10" i="3" a="1"/>
  <c r="C9" i="3" a="1"/>
  <c r="C9" i="3" s="1"/>
  <c r="B9" i="3"/>
  <c r="B9" i="3" a="1"/>
  <c r="C8" i="3" a="1"/>
  <c r="C8" i="3" s="1"/>
  <c r="B8" i="3"/>
  <c r="B8" i="3" a="1"/>
  <c r="E53" i="3" l="1"/>
  <c r="C12" i="2" l="1" a="1"/>
  <c r="C12" i="2" s="1"/>
  <c r="B12" i="2" a="1"/>
  <c r="B12" i="2" s="1"/>
  <c r="C11" i="2" a="1"/>
  <c r="C11" i="2" s="1"/>
  <c r="B11" i="2" a="1"/>
  <c r="B11" i="2" s="1"/>
  <c r="C10" i="2" a="1"/>
  <c r="C10" i="2" s="1"/>
  <c r="B10" i="2" a="1"/>
  <c r="B10" i="2" s="1"/>
  <c r="C9" i="2" a="1"/>
  <c r="C9" i="2" s="1"/>
  <c r="B9" i="2" a="1"/>
  <c r="B9" i="2" s="1"/>
  <c r="C8" i="2" a="1"/>
  <c r="C8" i="2" s="1"/>
  <c r="B8" i="2" a="1"/>
  <c r="B8" i="2" s="1"/>
  <c r="E23" i="1" l="1"/>
  <c r="C11" i="1" a="1"/>
  <c r="C11" i="1" s="1"/>
  <c r="B11" i="1" a="1"/>
  <c r="B11" i="1" s="1"/>
  <c r="C10" i="1" a="1"/>
  <c r="C10" i="1" s="1"/>
  <c r="B10" i="1" a="1"/>
  <c r="B10" i="1" s="1"/>
  <c r="C9" i="1" a="1"/>
  <c r="C9" i="1" s="1"/>
  <c r="B9" i="1" a="1"/>
  <c r="B9" i="1" s="1"/>
  <c r="C8" i="1" a="1"/>
  <c r="C8" i="1" s="1"/>
  <c r="B8" i="1" a="1"/>
  <c r="B8" i="1" s="1"/>
  <c r="E31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<sst xmlns="http://schemas.openxmlformats.org/spreadsheetml/2006/main" count="1032" uniqueCount="195">
  <si>
    <t>Iznos</t>
  </si>
  <si>
    <t>ZAGREB</t>
  </si>
  <si>
    <t>ZAPOSLENICI</t>
  </si>
  <si>
    <t>UKUPNO</t>
  </si>
  <si>
    <t>3234 KOMUNALNE USLUGE</t>
  </si>
  <si>
    <t>3223 ENERGIJA</t>
  </si>
  <si>
    <t>Naziv primatelja</t>
  </si>
  <si>
    <t>OIB primatelja</t>
  </si>
  <si>
    <t>Sjedište primatelja</t>
  </si>
  <si>
    <t>Vrsta rashoda i izdatka</t>
  </si>
  <si>
    <t>3114 PLAĆE ZA POSEBNE UVIJETE RADA</t>
  </si>
  <si>
    <t>3113 PLAĆE ZA PREKOVREMENI RAD</t>
  </si>
  <si>
    <t>3121 DOPRINOS NA BRUTO</t>
  </si>
  <si>
    <t>INFORMACIJA O TROŠENJU SREDSTAVA</t>
  </si>
  <si>
    <t>3111 BRUTO PLAĆE ZA REDOVAN RAD  ZA 12/23</t>
  </si>
  <si>
    <t>3299 OSTALI NESPOMENUTI RASHODI POSLOVANJA</t>
  </si>
  <si>
    <t>Naziv ustanove: Glazbena Škola Milka Kelemena</t>
  </si>
  <si>
    <t>SLATINA KOM d.o.o.</t>
  </si>
  <si>
    <t>SLATINA</t>
  </si>
  <si>
    <t>GRAD SLATINA</t>
  </si>
  <si>
    <t>HONEL</t>
  </si>
  <si>
    <t>AUKOS</t>
  </si>
  <si>
    <t>FINA</t>
  </si>
  <si>
    <t>3221 UREDSKI MATERIJAL</t>
  </si>
  <si>
    <t>OSIJEK</t>
  </si>
  <si>
    <t>3211 SLUŽBENI PUT</t>
  </si>
  <si>
    <r>
      <t xml:space="preserve">Adresa: </t>
    </r>
    <r>
      <rPr>
        <b/>
        <sz val="12"/>
        <rFont val="Calibri"/>
        <family val="2"/>
        <charset val="238"/>
        <scheme val="minor"/>
      </rPr>
      <t>Braće Radića 4</t>
    </r>
  </si>
  <si>
    <r>
      <t xml:space="preserve">Poštanski broj i grad: </t>
    </r>
    <r>
      <rPr>
        <b/>
        <sz val="12"/>
        <rFont val="Calibri"/>
        <family val="2"/>
        <charset val="238"/>
        <scheme val="minor"/>
      </rPr>
      <t>33520 Slatina</t>
    </r>
  </si>
  <si>
    <r>
      <t xml:space="preserve">T: Telefonski broj: </t>
    </r>
    <r>
      <rPr>
        <b/>
        <sz val="12"/>
        <rFont val="Calibri"/>
        <family val="2"/>
        <charset val="238"/>
        <scheme val="minor"/>
      </rPr>
      <t>0976239220</t>
    </r>
  </si>
  <si>
    <r>
      <t xml:space="preserve">E-pošta: </t>
    </r>
    <r>
      <rPr>
        <b/>
        <sz val="12"/>
        <rFont val="Calibri"/>
        <family val="2"/>
        <charset val="238"/>
        <scheme val="minor"/>
      </rPr>
      <t>gsmkslatina@gmail.com</t>
    </r>
  </si>
  <si>
    <r>
      <t xml:space="preserve">Web-mjesto: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>http://glazbena-milka-kelemena.skole.hr/</t>
    </r>
  </si>
  <si>
    <t>GRAWE HRVATSKA</t>
  </si>
  <si>
    <t>3292 PREMIJE OSIGURANJA OSTALE IMOVINE</t>
  </si>
  <si>
    <t>3212 PRIJEVOZ ZA 04/24</t>
  </si>
  <si>
    <t>3237 UGOVOR O DJELU</t>
  </si>
  <si>
    <t>3121 DAROVI</t>
  </si>
  <si>
    <t>SIJEČANJ 2025.g.</t>
  </si>
  <si>
    <t>3212 PRIJEVOZ ZA 12/23</t>
  </si>
  <si>
    <t>3237 INTELEKTUALNE I OSOBNE USLUGE</t>
  </si>
  <si>
    <t>DRŽAVNI PRORAČUN RH</t>
  </si>
  <si>
    <r>
      <rPr>
        <sz val="11"/>
        <color theme="2" tint="-0.749961851863155"/>
        <rFont val="Calibri"/>
        <family val="2"/>
        <charset val="238"/>
        <scheme val="minor"/>
      </rPr>
      <t>3295</t>
    </r>
    <r>
      <rPr>
        <sz val="10"/>
        <color theme="2" tint="-0.749961851863155"/>
        <rFont val="Calibri"/>
        <family val="2"/>
        <scheme val="minor"/>
      </rPr>
      <t xml:space="preserve"> NOVČANA NAKNADA POSLODAVCA ZBOG NEZAPOŠLJAVANJA OSOBA S INVALIDITETOM ZA 12/23</t>
    </r>
  </si>
  <si>
    <t>LIBUSOFT CICOM DOO</t>
  </si>
  <si>
    <t>3238 OSTALE RAČUNALNE USLUGE</t>
  </si>
  <si>
    <t>3231 USLUGE TELEFONA, POŠTE I PRIJEVOZA</t>
  </si>
  <si>
    <t>3232 OST. USL. TEKUĆEG I INV. ODRŽ.</t>
  </si>
  <si>
    <t>HRVATSKA RADIO TELEVIZIJA</t>
  </si>
  <si>
    <t>3233 USLUGE PROMIDŽBE I INFORMIRANJA</t>
  </si>
  <si>
    <t>3224 OSTALI MAT. I DIJELOVI ZA TEK. I INV. ODRŽ.</t>
  </si>
  <si>
    <t>HRVATSKA POŠTA d.d.</t>
  </si>
  <si>
    <t>VELIKA GORICA</t>
  </si>
  <si>
    <t>GŠ U VARAŽDINU</t>
  </si>
  <si>
    <t>VARAŽDIN</t>
  </si>
  <si>
    <t>HGU FESTIVAL BUNJEVAČKI PISAMA</t>
  </si>
  <si>
    <t>SUBOTICA</t>
  </si>
  <si>
    <t xml:space="preserve">HRVATSKO DRUŠTVO SKLADATELJA </t>
  </si>
  <si>
    <t>GRAFOPROJEKT</t>
  </si>
  <si>
    <t>VIROVITICA</t>
  </si>
  <si>
    <t>3239 GRAFIČKE I TISKARSKE USLUGE</t>
  </si>
  <si>
    <t>SKRIPTA d.o.o.</t>
  </si>
  <si>
    <t>3300 OSTALI NESPOMENUTI RASHODI POSLOVANJA</t>
  </si>
  <si>
    <t>STOLARSKI OBRT MARJANOVIĆ</t>
  </si>
  <si>
    <t>3231 OST. USL. TEKUĆEG I INV. ODRŽ.</t>
  </si>
  <si>
    <t>HRVATSKO DRUŠTVO TAMBURAŠKIH  PEDAGOGA</t>
  </si>
  <si>
    <t>MEGAMONT</t>
  </si>
  <si>
    <t>VULIĆ</t>
  </si>
  <si>
    <t>O.M. SUPPORT d.o.o.</t>
  </si>
  <si>
    <t>ELMAT</t>
  </si>
  <si>
    <t>3298 OSTALI NESPOMENUTI RASHODI POSLOVANJA</t>
  </si>
  <si>
    <t>Ožujak 2025.g.</t>
  </si>
  <si>
    <t>Veljača 2025.g.</t>
  </si>
  <si>
    <t>KOVAČIĆ KONZULTING  d.o.o.</t>
  </si>
  <si>
    <t>TROGIR</t>
  </si>
  <si>
    <t>32212 LITERATURA</t>
  </si>
  <si>
    <t>BRIIT d.o.o.</t>
  </si>
  <si>
    <t>ORAHOVICA</t>
  </si>
  <si>
    <t>HRVATSKI TELEKOM D.D.</t>
  </si>
  <si>
    <t>OPUS</t>
  </si>
  <si>
    <t>DUGO SELO</t>
  </si>
  <si>
    <t>HUROŠ</t>
  </si>
  <si>
    <t>3294 ČLANARINE</t>
  </si>
  <si>
    <t>ŽICE MATIJA FRANIĆ</t>
  </si>
  <si>
    <t>KOPRIVNICA</t>
  </si>
  <si>
    <t xml:space="preserve">HER - VEND </t>
  </si>
  <si>
    <t>ČAĐAVICA</t>
  </si>
  <si>
    <t>PINO KONZALTING d.o.o.</t>
  </si>
  <si>
    <t>3213 SEMINARI, SAVJETOVANJA I SIMPOZIJI</t>
  </si>
  <si>
    <t>HRVATSKO DRUŠTVO GLAZBENIH I PLESNIH  PEDAGOGA</t>
  </si>
  <si>
    <t>ZAVOD ZA UNAPREĐIVANJE SIGURNOSTI d.d.</t>
  </si>
  <si>
    <t>3235 ZAKUPNINE I NAJAMNINE</t>
  </si>
  <si>
    <t>HRVATSKA ZAJEDNICA OSNOVNIH ŠKOLA</t>
  </si>
  <si>
    <t>EURO - UNIT d.o.o.</t>
  </si>
  <si>
    <t>ČAKOVEC</t>
  </si>
  <si>
    <t>3224 MATERIJAL I DIJELOVI ZA TEKUĆE I INVESTICIJSKO ODRŽAVANJE</t>
  </si>
  <si>
    <t>3225 SITNI INVENTAR</t>
  </si>
  <si>
    <t>NTL DOO</t>
  </si>
  <si>
    <t>SESVETE</t>
  </si>
  <si>
    <t>3293 REPREZENTACIJA</t>
  </si>
  <si>
    <t>TAMBURE ABIČIĆ</t>
  </si>
  <si>
    <t>ŠAPTINOVCI</t>
  </si>
  <si>
    <t>KTC d.d.</t>
  </si>
  <si>
    <t>KRIŽEVCI</t>
  </si>
  <si>
    <t>32214 MAT. I SRED. ZA ČIŠĆENJE I ODRŽAVANJE</t>
  </si>
  <si>
    <t xml:space="preserve">TIK-TAK </t>
  </si>
  <si>
    <t>STAX GRUPA d.o.o.</t>
  </si>
  <si>
    <t>3234 IZNOŠENJE I ODVOZ SMEĆA</t>
  </si>
  <si>
    <t>OŠ NOVI MAROF</t>
  </si>
  <si>
    <t>NOVI MAROF</t>
  </si>
  <si>
    <t>Travanj 2025.g.</t>
  </si>
  <si>
    <t>STOLARIJA IVAN</t>
  </si>
  <si>
    <t>ČETEKOVAC</t>
  </si>
  <si>
    <t>GLAZBENA ŠKOLA JOSIPA HATZEA</t>
  </si>
  <si>
    <t>SPLIT</t>
  </si>
  <si>
    <t>JYSK</t>
  </si>
  <si>
    <t>SLATINA PLUS d.o.o.</t>
  </si>
  <si>
    <t>ROLOMONT d.o.o.</t>
  </si>
  <si>
    <t>SUHOPOLJE</t>
  </si>
  <si>
    <t>SPOREDNO ZANIMANJE JULIJE MUŠTRAN</t>
  </si>
  <si>
    <t>GŠ JAN VLAŠIMSKY</t>
  </si>
  <si>
    <t>MAJA</t>
  </si>
  <si>
    <t>JAVNA USTANOVA PARKA PRIRODE PAPUK</t>
  </si>
  <si>
    <t>VOĆIN</t>
  </si>
  <si>
    <t>MUSICA</t>
  </si>
  <si>
    <t>Svibanj 2025.g.</t>
  </si>
  <si>
    <t>MISS BISTRO</t>
  </si>
  <si>
    <t>STAKLAR</t>
  </si>
  <si>
    <t xml:space="preserve">PAPUK TOURS </t>
  </si>
  <si>
    <t xml:space="preserve">PLINOINSTALATER MONTER </t>
  </si>
  <si>
    <t>4221 UREDSKI NAMJEŠTAJ I OPREMA</t>
  </si>
  <si>
    <t>GREPO d.o.o.</t>
  </si>
  <si>
    <t>Lipanj 2025.g.</t>
  </si>
  <si>
    <t>EURODOM TRGOVINA d.o.o.</t>
  </si>
  <si>
    <t>KONZUM PLUS d.o.o.</t>
  </si>
  <si>
    <t xml:space="preserve">3293 REPREZENTACIJA </t>
  </si>
  <si>
    <t>SIC</t>
  </si>
  <si>
    <t xml:space="preserve">BISTRO PAJO </t>
  </si>
  <si>
    <t>RUŽICA GRAD d.o.o.</t>
  </si>
  <si>
    <t>Srpanj 2025.g.</t>
  </si>
  <si>
    <t>3221 UREDSKI MAT.</t>
  </si>
  <si>
    <t>3232 USLUGE TEK. I INV. ODRŽ.</t>
  </si>
  <si>
    <t xml:space="preserve">NARODNE NOVINE </t>
  </si>
  <si>
    <t>3221 PEDAGOŠKA DOKUMENTACIJA</t>
  </si>
  <si>
    <t>PRIMA REFIL</t>
  </si>
  <si>
    <t xml:space="preserve">MAJA </t>
  </si>
  <si>
    <t>ZNAMEN d.o.o.</t>
  </si>
  <si>
    <t>3301 OSTALI NESPOMENUTI RASHODI POSLOVANJA</t>
  </si>
  <si>
    <t>NTL d.o.o.</t>
  </si>
  <si>
    <t>3239 OSTALE USLUGE</t>
  </si>
  <si>
    <t>3224 MAT. I DIJEL. ZA TEK. I INV. ODRŽ.</t>
  </si>
  <si>
    <t>LJEKARNE PLANTAK</t>
  </si>
  <si>
    <t>3227 SLUŽBENA I RADNA ODJEĆA I OBUĆA</t>
  </si>
  <si>
    <t xml:space="preserve">3111 BRUTO PLAĆE ZA REDOVAN RAD  </t>
  </si>
  <si>
    <t>3212 PRIJEVOZ</t>
  </si>
  <si>
    <r>
      <rPr>
        <sz val="11"/>
        <color theme="2" tint="-0.749961851863155"/>
        <rFont val="Calibri"/>
        <family val="2"/>
        <charset val="238"/>
        <scheme val="minor"/>
      </rPr>
      <t>3295</t>
    </r>
    <r>
      <rPr>
        <sz val="10"/>
        <color theme="2" tint="-0.749961851863155"/>
        <rFont val="Calibri"/>
        <family val="2"/>
        <charset val="238"/>
        <scheme val="minor"/>
      </rPr>
      <t xml:space="preserve"> NOVČANA NAKNADA POSLODAVCA ZBOG NEZAPOŠLJAVANJA OSOBA S INVALIDITETOM </t>
    </r>
  </si>
  <si>
    <t>32214 MAT. I SREDSTVA ZA ČIŠĆENJE I ODRŽ.</t>
  </si>
  <si>
    <t>Rujan 2025.g.</t>
  </si>
  <si>
    <t>MAMMOTH</t>
  </si>
  <si>
    <t>ALFA DD</t>
  </si>
  <si>
    <t>4226 GLAZBENA OPREMA I INSTRUMENTI</t>
  </si>
  <si>
    <t>3211 TROŠKOVI SLUŽBENOG PUTOVANJA</t>
  </si>
  <si>
    <t>MAX GLAZBALA d.o.o.</t>
  </si>
  <si>
    <t>KLANJEC</t>
  </si>
  <si>
    <t>BENTOM d.o.o.</t>
  </si>
  <si>
    <t>ČAČINCI</t>
  </si>
  <si>
    <t>31212 DAROVI</t>
  </si>
  <si>
    <t>Studeni 2025.g.</t>
  </si>
  <si>
    <t>Prosinac 2025.g.</t>
  </si>
  <si>
    <t>ZJZ "SVETI ROK" VPŽ</t>
  </si>
  <si>
    <t>LIBRA</t>
  </si>
  <si>
    <t>3221 MAT. I SRED. ZA ČIŠĆENJE I ODRŽAVANJE</t>
  </si>
  <si>
    <t>DZ VPŽ</t>
  </si>
  <si>
    <t>3236 ZDRAVSTVENI PREGLEDI</t>
  </si>
  <si>
    <t>VINKOPROM</t>
  </si>
  <si>
    <t>VINKOVCI</t>
  </si>
  <si>
    <t>VEDONI</t>
  </si>
  <si>
    <t>POLIKLINIKA DR. NEDIC</t>
  </si>
  <si>
    <t>ALFA D.D.</t>
  </si>
  <si>
    <t>JYSK D.O.O.</t>
  </si>
  <si>
    <t>3232 USLUGE TEK. I INVEST. ODRŽAVANJA</t>
  </si>
  <si>
    <t>BISTRO PAJO VL.PAVLE JAKOVIC</t>
  </si>
  <si>
    <t>CANOSA INŽENJERING D.O.O.</t>
  </si>
  <si>
    <t>ZATON VELIKI</t>
  </si>
  <si>
    <t>TAMBURE ABICIC OBRT ZA SERVISIRANJE GLAZBENIH
INSTRUMENATA,PROIZVODNJU I USLUGE VL.LUKA ABICIC</t>
  </si>
  <si>
    <t>3211 SLUŽBENA PUTOVANJA</t>
  </si>
  <si>
    <t>PROSCO d.o.o.</t>
  </si>
  <si>
    <t>3227 SLUŽBENA ZAŠTITNA I RADNA ODJEĆA I OBUĆA</t>
  </si>
  <si>
    <t>LIBURNIA RIVIERA HOTELI D. D.</t>
  </si>
  <si>
    <t>OPATIJA</t>
  </si>
  <si>
    <t>3295 PRISTOJBE I NAKNADE</t>
  </si>
  <si>
    <t>ELMAT TRG.OBRT</t>
  </si>
  <si>
    <t>VZG SLATINA</t>
  </si>
  <si>
    <t>3225 MATERIJAL I DIJELOVI ZA TEKUĆE I INVESTICIJSKO ODRŽAVANJE</t>
  </si>
  <si>
    <t>3294 TUZEMNE ČLANARINE</t>
  </si>
  <si>
    <t>3111 BRUTO PLAĆE ZA REDOVAN RAD  ZA 12/25</t>
  </si>
  <si>
    <t>3212 PRIJEVOZ ZA 12/25</t>
  </si>
  <si>
    <r>
      <rPr>
        <sz val="11"/>
        <color theme="2" tint="-0.749961851863155"/>
        <rFont val="Calibri"/>
        <family val="2"/>
        <charset val="238"/>
        <scheme val="minor"/>
      </rPr>
      <t>3295</t>
    </r>
    <r>
      <rPr>
        <sz val="10"/>
        <color theme="2" tint="-0.749961851863155"/>
        <rFont val="Calibri"/>
        <family val="2"/>
        <charset val="238"/>
        <scheme val="minor"/>
      </rPr>
      <t xml:space="preserve"> NOVČANA NAKNADA POSLODAVCA ZBOG NEZAPOŠLJAVANJA OSOBA S INVALIDITETOM ZA 12/25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</si>
</sst>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(* #,##0_);_(* \(#,##0\);_(* &quot;-&quot;_);_(@_)"/>
    <numFmt numFmtId="166" formatCode="_(* #,##0.00_);_(* \(#,##0.00\);_(* &quot;-&quot;??_);_(@_)"/>
  </numFmts>
  <fonts count="37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color theme="2" tint="-0.749961851863155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424242"/>
      <name val="Calibri"/>
      <family val="2"/>
      <charset val="238"/>
      <scheme val="minor"/>
    </font>
    <font>
      <sz val="10"/>
      <color theme="2" tint="-0.749961851863155"/>
      <name val="Calibri"/>
      <family val="2"/>
      <charset val="238"/>
      <scheme val="minor"/>
    </font>
    <font>
      <sz val="11"/>
      <color theme="2" tint="-0.749961851863155"/>
      <name val="Calibri"/>
      <family val="2"/>
      <charset val="238"/>
      <scheme val="minor"/>
    </font>
    <font>
      <sz val="10"/>
      <color theme="2" tint="-0.749961851863155"/>
      <name val="Calibri"/>
      <family val="2"/>
      <scheme val="minor"/>
    </font>
    <font>
      <sz val="8"/>
      <name val="Calibri"/>
      <family val="2"/>
      <scheme val="minor"/>
    </font>
    <font>
      <sz val="8"/>
      <color theme="2" tint="-0.749961851863155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1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0" fontId="26" fillId="0" borderId="0" xfId="2" applyFont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7" fillId="0" borderId="0" xfId="0" applyFont="1" applyAlignment="1">
      <alignment vertical="center"/>
    </xf>
    <xf numFmtId="0" fontId="0" fillId="35" borderId="0" xfId="0" applyNumberFormat="1" applyFill="1" applyAlignment="1">
      <alignment horizontal="center" vertical="center"/>
    </xf>
    <xf numFmtId="0" fontId="28" fillId="3" borderId="1" xfId="7" applyFont="1" applyBorder="1" applyAlignment="1">
      <alignment horizontal="left" vertical="center" wrapText="1"/>
    </xf>
    <xf numFmtId="0" fontId="28" fillId="3" borderId="0" xfId="7" applyFont="1" applyAlignment="1">
      <alignment horizontal="left" vertical="center" wrapText="1"/>
    </xf>
    <xf numFmtId="0" fontId="3" fillId="2" borderId="0" xfId="0" applyFont="1" applyFill="1">
      <alignment vertical="top" wrapText="1"/>
    </xf>
    <xf numFmtId="0" fontId="3" fillId="2" borderId="0" xfId="0" applyFont="1" applyFill="1" applyAlignment="1">
      <alignment vertical="center"/>
    </xf>
    <xf numFmtId="0" fontId="27" fillId="2" borderId="0" xfId="0" applyFont="1" applyFill="1" applyAlignment="1">
      <alignment vertical="center"/>
    </xf>
    <xf numFmtId="0" fontId="29" fillId="2" borderId="0" xfId="0" applyNumberFormat="1" applyFont="1" applyFill="1" applyBorder="1" applyAlignment="1">
      <alignment horizontal="center" vertical="center"/>
    </xf>
    <xf numFmtId="44" fontId="29" fillId="2" borderId="0" xfId="0" applyNumberFormat="1" applyFont="1" applyFill="1" applyBorder="1" applyAlignment="1">
      <alignment horizontal="center" vertical="center"/>
    </xf>
    <xf numFmtId="164" fontId="29" fillId="0" borderId="0" xfId="0" applyNumberFormat="1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 vertical="center" wrapText="1"/>
    </xf>
    <xf numFmtId="44" fontId="32" fillId="2" borderId="0" xfId="0" applyNumberFormat="1" applyFont="1" applyFill="1" applyBorder="1" applyAlignment="1">
      <alignment horizontal="center" vertical="center" wrapText="1"/>
    </xf>
    <xf numFmtId="0" fontId="3" fillId="36" borderId="0" xfId="0" applyFont="1" applyFill="1" applyAlignment="1">
      <alignment vertical="center"/>
    </xf>
    <xf numFmtId="0" fontId="0" fillId="37" borderId="0" xfId="0" applyNumberFormat="1" applyFill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44" fontId="29" fillId="2" borderId="0" xfId="0" applyNumberFormat="1" applyFont="1" applyFill="1" applyBorder="1" applyAlignment="1">
      <alignment horizontal="center" vertical="center" wrapText="1"/>
    </xf>
    <xf numFmtId="0" fontId="26" fillId="0" borderId="0" xfId="2" applyFont="1" applyBorder="1" applyAlignment="1" applyProtection="1">
      <alignment horizontal="center" vertical="center"/>
    </xf>
    <xf numFmtId="0" fontId="28" fillId="3" borderId="1" xfId="7" applyFont="1" applyBorder="1" applyAlignment="1">
      <alignment horizontal="left" vertical="center" wrapText="1"/>
    </xf>
    <xf numFmtId="0" fontId="28" fillId="3" borderId="0" xfId="7" applyFont="1" applyAlignment="1">
      <alignment horizontal="left" vertical="center" wrapText="1"/>
    </xf>
    <xf numFmtId="0" fontId="26" fillId="0" borderId="0" xfId="2" applyFont="1" applyBorder="1" applyAlignment="1" applyProtection="1">
      <alignment horizontal="center" vertical="center"/>
    </xf>
    <xf numFmtId="0" fontId="6" fillId="4" borderId="3" xfId="6" applyAlignment="1" applyProtection="1">
      <alignment horizontal="center" vertical="center" wrapText="1"/>
    </xf>
    <xf numFmtId="0" fontId="28" fillId="3" borderId="1" xfId="7" applyFont="1" applyBorder="1" applyAlignment="1">
      <alignment horizontal="left" vertical="center" wrapText="1"/>
    </xf>
    <xf numFmtId="0" fontId="28" fillId="3" borderId="0" xfId="7" applyFont="1" applyAlignment="1">
      <alignment horizontal="left" vertical="center" wrapText="1"/>
    </xf>
    <xf numFmtId="0" fontId="28" fillId="3" borderId="9" xfId="7" applyFont="1" applyBorder="1" applyAlignment="1">
      <alignment horizontal="center" vertical="center" wrapText="1"/>
    </xf>
    <xf numFmtId="0" fontId="28" fillId="3" borderId="0" xfId="7" applyFont="1" applyAlignment="1">
      <alignment horizontal="center" vertical="center" wrapText="1"/>
    </xf>
    <xf numFmtId="0" fontId="36" fillId="2" borderId="0" xfId="0" applyNumberFormat="1" applyFont="1" applyFill="1" applyBorder="1" applyAlignment="1">
      <alignment horizontal="center" vertical="center" wrapText="1"/>
    </xf>
    <xf numFmtId="0" fontId="31" fillId="35" borderId="0" xfId="0" applyFont="1" applyFill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468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467"/>
      <tableStyleElement type="headerRow" dxfId="466"/>
      <tableStyleElement type="totalRow" dxfId="465"/>
      <tableStyleElement type="firstColumn" dxfId="464"/>
      <tableStyleElement type="lastColumn" dxfId="463"/>
      <tableStyleElement type="firstRowStripe" dxfId="462"/>
      <tableStyleElement type="firstColumnStripe" dxfId="46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4698901-A2EF-4EBF-8F67-66F8C59DCAE1}" name="FakturaProjekta2610131114" displayName="FakturaProjekta2610131114" ref="A6:E23" dataDxfId="460" totalsRowDxfId="459">
  <autoFilter ref="A6:E23" xr:uid="{54698901-A2EF-4EBF-8F67-66F8C59DCAE1}"/>
  <tableColumns count="5">
    <tableColumn id="7" xr3:uid="{AE49C2BB-9A66-4011-8D99-2541E2CBFF47}" name="Naziv primatelja" dataDxfId="458" totalsRowDxfId="457">
      <calculatedColumnFormula array="1">IFERROR(INDEX(#REF!,SMALL(IF(#REF!=rngInvoice,ROW(#REF!)-ROW(#REF!)), ROW(1:1)), MATCH($A$6,#REF!, 0)),"")</calculatedColumnFormula>
    </tableColumn>
    <tableColumn id="8" xr3:uid="{C86046DF-4F8C-4417-A938-6FDB383706D0}" name="OIB primatelja" dataDxfId="456" totalsRowDxfId="455" dataCellStyle="Normalno">
      <calculatedColumnFormula array="1">IFERROR(INDEX(#REF!,SMALL(IF(#REF!=rngInvoice,ROW(#REF!)-ROW(#REF!)), ROW(1:1)), MATCH($B$6,#REF!, 0)),"")</calculatedColumnFormula>
    </tableColumn>
    <tableColumn id="10" xr3:uid="{DAA6D177-4D3A-4A34-8723-C6AE2DEFEA7C}" name="Sjedište primatelja" dataDxfId="454" totalsRowDxfId="453" dataCellStyle="Normalno">
      <calculatedColumnFormula array="1">IFERROR(INDEX(#REF!,SMALL(IF(#REF!=rngInvoice,ROW(#REF!)-ROW(#REF!)), ROW(1:1)), MATCH($C$6,#REF!, 0)),"")</calculatedColumnFormula>
    </tableColumn>
    <tableColumn id="3" xr3:uid="{E0DDF078-555C-469F-B46B-965C9503208D}" name="Vrsta rashoda i izdatka" dataDxfId="452" totalsRowDxfId="451"/>
    <tableColumn id="11" xr3:uid="{39E79462-59C6-4602-9E91-FCB3C6EF5486}" name="Iznos" totalsRowFunction="count" dataDxfId="450" totalsRowDxfId="449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85B2233-95AD-434C-AC72-F0B55C067E2C}" name="FakturaProjekta2376478911" displayName="FakturaProjekta2376478911" ref="A6:E41" dataDxfId="352" totalsRowDxfId="351">
  <autoFilter ref="A6:E41" xr:uid="{885B2233-95AD-434C-AC72-F0B55C067E2C}"/>
  <tableColumns count="5">
    <tableColumn id="7" xr3:uid="{578C11EF-220E-40B9-88A1-145AB0B071DE}" name="Naziv primatelja" dataDxfId="350" totalsRowDxfId="349">
      <calculatedColumnFormula array="1">IFERROR(INDEX(#REF!,SMALL(IF(#REF!=rngInvoice,ROW(#REF!)-ROW(#REF!)), ROW(1:1)), MATCH($A$6,#REF!, 0)),"")</calculatedColumnFormula>
    </tableColumn>
    <tableColumn id="8" xr3:uid="{FAFC2FCA-633B-41CA-9976-D9F6A5EC5D60}" name="OIB primatelja" dataDxfId="348" totalsRowDxfId="347" dataCellStyle="Normalno">
      <calculatedColumnFormula array="1">IFERROR(INDEX(#REF!,SMALL(IF(#REF!=rngInvoice,ROW(#REF!)-ROW(#REF!)), ROW(1:1)), MATCH($B$6,#REF!, 0)),"")</calculatedColumnFormula>
    </tableColumn>
    <tableColumn id="10" xr3:uid="{C594956F-BE79-478C-9601-BE59E96E02CE}" name="Sjedište primatelja" dataDxfId="346" totalsRowDxfId="345" dataCellStyle="Normalno">
      <calculatedColumnFormula array="1">IFERROR(INDEX(#REF!,SMALL(IF(#REF!=rngInvoice,ROW(#REF!)-ROW(#REF!)), ROW(1:1)), MATCH($C$6,#REF!, 0)),"")</calculatedColumnFormula>
    </tableColumn>
    <tableColumn id="3" xr3:uid="{F39530AF-E9AC-4B82-9678-E24DE5D20478}" name="Vrsta rashoda i izdatka" dataDxfId="344" totalsRowDxfId="343"/>
    <tableColumn id="11" xr3:uid="{B186DC3D-1E0D-4507-B8A0-3BC5B4B34535}" name="Iznos" totalsRowFunction="count" dataDxfId="342" totalsRowDxfId="341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6B3B32-8EB1-4071-9A79-942A7AC13E56}" name="FakturaProjekta237647891110" displayName="FakturaProjekta237647891110" ref="A6:E15" dataDxfId="340" totalsRowDxfId="339">
  <autoFilter ref="A6:E15" xr:uid="{716B3B32-8EB1-4071-9A79-942A7AC13E56}"/>
  <tableColumns count="5">
    <tableColumn id="7" xr3:uid="{580FB143-4A3B-4B53-B90F-36B815087C6A}" name="Naziv primatelja" dataDxfId="338" totalsRowDxfId="337">
      <calculatedColumnFormula array="1">IFERROR(INDEX(#REF!,SMALL(IF(#REF!=rngInvoice,ROW(#REF!)-ROW(#REF!)), ROW(1:1)), MATCH($A$6,#REF!, 0)),"")</calculatedColumnFormula>
    </tableColumn>
    <tableColumn id="8" xr3:uid="{A532D674-D189-4426-A729-ED6427627AE5}" name="OIB primatelja" dataDxfId="336" totalsRowDxfId="335" dataCellStyle="Normalno">
      <calculatedColumnFormula array="1">IFERROR(INDEX(#REF!,SMALL(IF(#REF!=rngInvoice,ROW(#REF!)-ROW(#REF!)), ROW(1:1)), MATCH($B$6,#REF!, 0)),"")</calculatedColumnFormula>
    </tableColumn>
    <tableColumn id="10" xr3:uid="{51DEE8D2-8BA5-4F35-B766-64207D08F13B}" name="Sjedište primatelja" dataDxfId="334" totalsRowDxfId="333" dataCellStyle="Normalno">
      <calculatedColumnFormula array="1">IFERROR(INDEX(#REF!,SMALL(IF(#REF!=rngInvoice,ROW(#REF!)-ROW(#REF!)), ROW(1:1)), MATCH($C$6,#REF!, 0)),"")</calculatedColumnFormula>
    </tableColumn>
    <tableColumn id="3" xr3:uid="{AFD80B4A-DE58-4DFB-AE59-B6D7C905B2D1}" name="Vrsta rashoda i izdatka" dataDxfId="332" totalsRowDxfId="331"/>
    <tableColumn id="11" xr3:uid="{0A4BA192-7801-4511-88E1-B3426260E496}" name="Iznos" totalsRowFunction="count" dataDxfId="330" totalsRowDxfId="329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FA93492-7B92-45FA-93DF-0F706EB252F8}" name="FakturaProjekta23764789111012" displayName="FakturaProjekta23764789111012" ref="A6:E69" totalsRowDxfId="328">
  <autoFilter ref="A6:E69" xr:uid="{1FA93492-7B92-45FA-93DF-0F706EB252F8}"/>
  <tableColumns count="5">
    <tableColumn id="7" xr3:uid="{A836C33B-002B-4B91-99AB-10E5E207697F}" name="Naziv primatelja" dataDxfId="327" totalsRowDxfId="326"/>
    <tableColumn id="8" xr3:uid="{AF6EEA76-BAFB-4822-9FDD-8B97D0EB18EA}" name="OIB primatelja" dataDxfId="325" totalsRowDxfId="324" dataCellStyle="Normalno"/>
    <tableColumn id="10" xr3:uid="{136EA4C9-A6C3-4B5A-8A2B-7FDC5C4AE071}" name="Sjedište primatelja" dataDxfId="323" totalsRowDxfId="322" dataCellStyle="Normalno"/>
    <tableColumn id="3" xr3:uid="{36CC2CC3-2D2D-4D55-B170-6C58E6223AF7}" name="Vrsta rashoda i izdatka" dataDxfId="321" totalsRowDxfId="320"/>
    <tableColumn id="11" xr3:uid="{C2AB8B82-DBD7-43F1-84A1-A4AA4BCE4801}" name="Iznos" totalsRowFunction="count" dataDxfId="319" totalsRowDxfId="318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981E9D-EEC3-4981-9ECA-C1491E04E835}" name="FakturaProjekta2375" displayName="FakturaProjekta2375" ref="A6:E53" dataDxfId="448" totalsRowDxfId="447">
  <autoFilter ref="A6:E53" xr:uid="{B8981E9D-EEC3-4981-9ECA-C1491E04E835}"/>
  <tableColumns count="5">
    <tableColumn id="7" xr3:uid="{D1A9860B-2269-4D28-966C-D02732F31E55}" name="Naziv primatelja" dataDxfId="446" totalsRowDxfId="445">
      <calculatedColumnFormula array="1">IFERROR(INDEX(#REF!,SMALL(IF(#REF!=rngInvoice,ROW(#REF!)-ROW(#REF!)), ROW(1:1)), MATCH($A$6,#REF!, 0)),"")</calculatedColumnFormula>
    </tableColumn>
    <tableColumn id="8" xr3:uid="{8463DE14-892D-4C6D-A46D-1B9B002BB4F4}" name="OIB primatelja" dataDxfId="444" totalsRowDxfId="443" dataCellStyle="Normalno">
      <calculatedColumnFormula array="1">IFERROR(INDEX(#REF!,SMALL(IF(#REF!=rngInvoice,ROW(#REF!)-ROW(#REF!)), ROW(1:1)), MATCH($B$6,#REF!, 0)),"")</calculatedColumnFormula>
    </tableColumn>
    <tableColumn id="10" xr3:uid="{FAA424FD-B52C-42EC-9BB0-49F0BD6D87D4}" name="Sjedište primatelja" dataDxfId="442" totalsRowDxfId="441" dataCellStyle="Normalno">
      <calculatedColumnFormula array="1">IFERROR(INDEX(#REF!,SMALL(IF(#REF!=rngInvoice,ROW(#REF!)-ROW(#REF!)), ROW(1:1)), MATCH($C$6,#REF!, 0)),"")</calculatedColumnFormula>
    </tableColumn>
    <tableColumn id="3" xr3:uid="{5BEC18FF-BFFA-4CFF-98AC-872FF7A4742C}" name="Vrsta rashoda i izdatka" dataDxfId="440" totalsRowDxfId="439"/>
    <tableColumn id="11" xr3:uid="{71A0AF1B-B406-4C98-8995-64AA63073FD0}" name="Iznos" totalsRowFunction="count" dataDxfId="438" totalsRowDxfId="437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4ADCA4-1FD5-4C22-91BB-ECE2FE838B02}" name="FakturaProjekta237" displayName="FakturaProjekta237" ref="A6:E31" dataDxfId="436" totalsRowDxfId="435">
  <autoFilter ref="A6:E31" xr:uid="{534ADCA4-1FD5-4C22-91BB-ECE2FE838B02}"/>
  <tableColumns count="5">
    <tableColumn id="7" xr3:uid="{A97A235F-5BB1-4476-AE30-BBCD990F05E5}" name="Naziv primatelja" dataDxfId="434" totalsRowDxfId="433">
      <calculatedColumnFormula array="1">IFERROR(INDEX(#REF!,SMALL(IF(#REF!=rngInvoice,ROW(#REF!)-ROW(#REF!)), ROW(1:1)), MATCH($A$6,#REF!, 0)),"")</calculatedColumnFormula>
    </tableColumn>
    <tableColumn id="8" xr3:uid="{95F46914-1A0A-45C7-8962-6C14D18174DD}" name="OIB primatelja" dataDxfId="432" totalsRowDxfId="431" dataCellStyle="Normalno">
      <calculatedColumnFormula array="1">IFERROR(INDEX(#REF!,SMALL(IF(#REF!=rngInvoice,ROW(#REF!)-ROW(#REF!)), ROW(1:1)), MATCH($B$6,#REF!, 0)),"")</calculatedColumnFormula>
    </tableColumn>
    <tableColumn id="10" xr3:uid="{688B1331-637F-402F-89C5-FEDB028B2398}" name="Sjedište primatelja" dataDxfId="430" totalsRowDxfId="429" dataCellStyle="Normalno">
      <calculatedColumnFormula array="1">IFERROR(INDEX(#REF!,SMALL(IF(#REF!=rngInvoice,ROW(#REF!)-ROW(#REF!)), ROW(1:1)), MATCH($C$6,#REF!, 0)),"")</calculatedColumnFormula>
    </tableColumn>
    <tableColumn id="3" xr3:uid="{0501E7A3-31E5-464D-96CB-72D1E9945134}" name="Vrsta rashoda i izdatka" dataDxfId="428" totalsRowDxfId="427"/>
    <tableColumn id="11" xr3:uid="{EF8C9CAD-950A-48F4-94D5-34DBE28B1963}" name="Iznos" totalsRowFunction="count" dataDxfId="426" totalsRowDxfId="425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F74E7EA-4831-4374-A2B9-6985A37300AD}" name="FakturaProjekta2376" displayName="FakturaProjekta2376" ref="A6:E45" dataDxfId="424" totalsRowDxfId="423">
  <autoFilter ref="A6:E45" xr:uid="{7F74E7EA-4831-4374-A2B9-6985A37300AD}"/>
  <tableColumns count="5">
    <tableColumn id="7" xr3:uid="{D8283D05-B85C-4C32-A77D-659A7AE22657}" name="Naziv primatelja" dataDxfId="422" totalsRowDxfId="421">
      <calculatedColumnFormula array="1">IFERROR(INDEX(#REF!,SMALL(IF(#REF!=rngInvoice,ROW(#REF!)-ROW(#REF!)), ROW(1:1)), MATCH($A$6,#REF!, 0)),"")</calculatedColumnFormula>
    </tableColumn>
    <tableColumn id="8" xr3:uid="{CF3D6550-443E-4193-9976-16CFB071A3C2}" name="OIB primatelja" dataDxfId="420" totalsRowDxfId="419" dataCellStyle="Normalno">
      <calculatedColumnFormula array="1">IFERROR(INDEX(#REF!,SMALL(IF(#REF!=rngInvoice,ROW(#REF!)-ROW(#REF!)), ROW(1:1)), MATCH($B$6,#REF!, 0)),"")</calculatedColumnFormula>
    </tableColumn>
    <tableColumn id="10" xr3:uid="{52C92DA1-BD7F-4C4C-A031-F80FE581E505}" name="Sjedište primatelja" dataDxfId="418" totalsRowDxfId="417" dataCellStyle="Normalno">
      <calculatedColumnFormula array="1">IFERROR(INDEX(#REF!,SMALL(IF(#REF!=rngInvoice,ROW(#REF!)-ROW(#REF!)), ROW(1:1)), MATCH($C$6,#REF!, 0)),"")</calculatedColumnFormula>
    </tableColumn>
    <tableColumn id="3" xr3:uid="{F3A66BFF-33B9-4C5F-ABA3-3ECA188F7311}" name="Vrsta rashoda i izdatka" dataDxfId="416" totalsRowDxfId="415"/>
    <tableColumn id="11" xr3:uid="{53EC94FF-1003-48E8-A05B-0B666D1426CD}" name="Iznos" totalsRowFunction="count" dataDxfId="414" totalsRowDxfId="413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404000B-5C02-435A-BD87-9E4A2E75E9FB}" name="FakturaProjekta23763" displayName="FakturaProjekta23763" ref="A6:E32" dataDxfId="412" totalsRowDxfId="411">
  <autoFilter ref="A6:E32" xr:uid="{5404000B-5C02-435A-BD87-9E4A2E75E9FB}"/>
  <tableColumns count="5">
    <tableColumn id="7" xr3:uid="{B7F4306E-0201-4575-9381-E3368F3A43DD}" name="Naziv primatelja" dataDxfId="410" totalsRowDxfId="409">
      <calculatedColumnFormula array="1">IFERROR(INDEX(#REF!,SMALL(IF(#REF!=rngInvoice,ROW(#REF!)-ROW(#REF!)), ROW(1:1)), MATCH($A$6,#REF!, 0)),"")</calculatedColumnFormula>
    </tableColumn>
    <tableColumn id="8" xr3:uid="{6036A2EE-E4AD-44C2-9AB9-AE1A4E962616}" name="OIB primatelja" dataDxfId="408" totalsRowDxfId="407" dataCellStyle="Normalno">
      <calculatedColumnFormula array="1">IFERROR(INDEX(#REF!,SMALL(IF(#REF!=rngInvoice,ROW(#REF!)-ROW(#REF!)), ROW(1:1)), MATCH($B$6,#REF!, 0)),"")</calculatedColumnFormula>
    </tableColumn>
    <tableColumn id="10" xr3:uid="{EAD7D268-787D-4B56-BF37-A04630F2C96B}" name="Sjedište primatelja" dataDxfId="406" totalsRowDxfId="405" dataCellStyle="Normalno">
      <calculatedColumnFormula array="1">IFERROR(INDEX(#REF!,SMALL(IF(#REF!=rngInvoice,ROW(#REF!)-ROW(#REF!)), ROW(1:1)), MATCH($C$6,#REF!, 0)),"")</calculatedColumnFormula>
    </tableColumn>
    <tableColumn id="3" xr3:uid="{50BAD9F3-F2AC-4C96-9FED-EAD801D9BEB1}" name="Vrsta rashoda i izdatka" dataDxfId="404" totalsRowDxfId="403"/>
    <tableColumn id="11" xr3:uid="{462AD216-C574-43C7-BD0C-9061497FA74D}" name="Iznos" totalsRowFunction="count" dataDxfId="402" totalsRowDxfId="401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BF99174-7333-4901-97BF-0135445373CB}" name="FakturaProjekta23764" displayName="FakturaProjekta23764" ref="A6:E30" dataDxfId="400" totalsRowDxfId="399">
  <autoFilter ref="A6:E30" xr:uid="{FBF99174-7333-4901-97BF-0135445373CB}"/>
  <tableColumns count="5">
    <tableColumn id="7" xr3:uid="{CCF5BE0B-F61F-4B6F-80AE-54A929871542}" name="Naziv primatelja" dataDxfId="398" totalsRowDxfId="397">
      <calculatedColumnFormula array="1">IFERROR(INDEX(#REF!,SMALL(IF(#REF!=rngInvoice,ROW(#REF!)-ROW(#REF!)), ROW(1:1)), MATCH($A$6,#REF!, 0)),"")</calculatedColumnFormula>
    </tableColumn>
    <tableColumn id="8" xr3:uid="{FB403248-67BE-4C59-B1DF-71F38EB234AB}" name="OIB primatelja" dataDxfId="396" totalsRowDxfId="395" dataCellStyle="Normalno">
      <calculatedColumnFormula array="1">IFERROR(INDEX(#REF!,SMALL(IF(#REF!=rngInvoice,ROW(#REF!)-ROW(#REF!)), ROW(1:1)), MATCH($B$6,#REF!, 0)),"")</calculatedColumnFormula>
    </tableColumn>
    <tableColumn id="10" xr3:uid="{7AFEDA65-E601-4D9D-89A6-B2C46C9909B9}" name="Sjedište primatelja" dataDxfId="394" totalsRowDxfId="393" dataCellStyle="Normalno">
      <calculatedColumnFormula array="1">IFERROR(INDEX(#REF!,SMALL(IF(#REF!=rngInvoice,ROW(#REF!)-ROW(#REF!)), ROW(1:1)), MATCH($C$6,#REF!, 0)),"")</calculatedColumnFormula>
    </tableColumn>
    <tableColumn id="3" xr3:uid="{78577791-8F1C-4C86-B574-99218C0ED50D}" name="Vrsta rashoda i izdatka" dataDxfId="392" totalsRowDxfId="391"/>
    <tableColumn id="11" xr3:uid="{00F30D83-AC8C-418D-AF69-1BB80EE0B6F7}" name="Iznos" totalsRowFunction="count" dataDxfId="390" totalsRowDxfId="389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40A387E-6A76-45D7-8C7E-597CAF71DE63}" name="FakturaProjekta237647" displayName="FakturaProjekta237647" ref="A6:E42" dataDxfId="388" totalsRowDxfId="387">
  <autoFilter ref="A6:E42" xr:uid="{C40A387E-6A76-45D7-8C7E-597CAF71DE63}"/>
  <tableColumns count="5">
    <tableColumn id="7" xr3:uid="{CFA63503-737B-4449-8A4E-B238FC3B8B73}" name="Naziv primatelja" dataDxfId="386" totalsRowDxfId="385">
      <calculatedColumnFormula array="1">IFERROR(INDEX(#REF!,SMALL(IF(#REF!=rngInvoice,ROW(#REF!)-ROW(#REF!)), ROW(1:1)), MATCH($A$6,#REF!, 0)),"")</calculatedColumnFormula>
    </tableColumn>
    <tableColumn id="8" xr3:uid="{51FCE90A-93E9-4D9F-8467-B090A310212A}" name="OIB primatelja" dataDxfId="384" totalsRowDxfId="383" dataCellStyle="Normalno">
      <calculatedColumnFormula array="1">IFERROR(INDEX(#REF!,SMALL(IF(#REF!=rngInvoice,ROW(#REF!)-ROW(#REF!)), ROW(1:1)), MATCH($B$6,#REF!, 0)),"")</calculatedColumnFormula>
    </tableColumn>
    <tableColumn id="10" xr3:uid="{E1B316B8-CA39-4D7C-ACDC-7E62EAE5576C}" name="Sjedište primatelja" dataDxfId="382" totalsRowDxfId="381" dataCellStyle="Normalno">
      <calculatedColumnFormula array="1">IFERROR(INDEX(#REF!,SMALL(IF(#REF!=rngInvoice,ROW(#REF!)-ROW(#REF!)), ROW(1:1)), MATCH($C$6,#REF!, 0)),"")</calculatedColumnFormula>
    </tableColumn>
    <tableColumn id="3" xr3:uid="{AD0D77BC-31FE-4866-9FD9-67EA6D42EDDC}" name="Vrsta rashoda i izdatka" dataDxfId="380" totalsRowDxfId="379"/>
    <tableColumn id="11" xr3:uid="{C7A6AB6E-31EA-4147-9D4C-FE9BA09E40F2}" name="Iznos" totalsRowFunction="count" dataDxfId="378" totalsRowDxfId="377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63BDBB9-78C0-4988-B2B3-0C6966B9DEE9}" name="FakturaProjekta2376478" displayName="FakturaProjekta2376478" ref="A6:E27" dataDxfId="376" totalsRowDxfId="375">
  <autoFilter ref="A6:E27" xr:uid="{463BDBB9-78C0-4988-B2B3-0C6966B9DEE9}"/>
  <tableColumns count="5">
    <tableColumn id="7" xr3:uid="{AFDB4DD9-0D7D-4CDB-88CF-4A88A5B84DEF}" name="Naziv primatelja" dataDxfId="374" totalsRowDxfId="373">
      <calculatedColumnFormula array="1">IFERROR(INDEX(#REF!,SMALL(IF(#REF!=rngInvoice,ROW(#REF!)-ROW(#REF!)), ROW(1:1)), MATCH($A$6,#REF!, 0)),"")</calculatedColumnFormula>
    </tableColumn>
    <tableColumn id="8" xr3:uid="{9F7A1D6F-B7EA-43A4-9FBB-0C490FE6FF12}" name="OIB primatelja" dataDxfId="372" totalsRowDxfId="371" dataCellStyle="Normalno">
      <calculatedColumnFormula array="1">IFERROR(INDEX(#REF!,SMALL(IF(#REF!=rngInvoice,ROW(#REF!)-ROW(#REF!)), ROW(1:1)), MATCH($B$6,#REF!, 0)),"")</calculatedColumnFormula>
    </tableColumn>
    <tableColumn id="10" xr3:uid="{1E9C1AB0-AB88-4421-B2D5-BA7AD7A97BA6}" name="Sjedište primatelja" dataDxfId="370" totalsRowDxfId="369" dataCellStyle="Normalno">
      <calculatedColumnFormula array="1">IFERROR(INDEX(#REF!,SMALL(IF(#REF!=rngInvoice,ROW(#REF!)-ROW(#REF!)), ROW(1:1)), MATCH($C$6,#REF!, 0)),"")</calculatedColumnFormula>
    </tableColumn>
    <tableColumn id="3" xr3:uid="{D461FD8F-450F-435E-B016-585D8E5A92A2}" name="Vrsta rashoda i izdatka" dataDxfId="368" totalsRowDxfId="367"/>
    <tableColumn id="11" xr3:uid="{06F962B5-A9D8-42FD-96C2-8C22254DD3E9}" name="Iznos" totalsRowFunction="count" dataDxfId="366" totalsRowDxfId="365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6FB66AE-C26B-4298-88D0-07CF8673801E}" name="FakturaProjekta23764789" displayName="FakturaProjekta23764789" ref="A6:E27" dataDxfId="364" totalsRowDxfId="363">
  <autoFilter ref="A6:E27" xr:uid="{D6FB66AE-C26B-4298-88D0-07CF8673801E}"/>
  <tableColumns count="5">
    <tableColumn id="7" xr3:uid="{0E6DA79A-AC2B-46B6-8C05-11C021D9CD9A}" name="Naziv primatelja" dataDxfId="362" totalsRowDxfId="361">
      <calculatedColumnFormula array="1">IFERROR(INDEX(#REF!,SMALL(IF(#REF!=rngInvoice,ROW(#REF!)-ROW(#REF!)), ROW(1:1)), MATCH($A$6,#REF!, 0)),"")</calculatedColumnFormula>
    </tableColumn>
    <tableColumn id="8" xr3:uid="{F6A50662-F371-41D3-B1AE-F3B951E8A110}" name="OIB primatelja" dataDxfId="360" totalsRowDxfId="359" dataCellStyle="Normalno">
      <calculatedColumnFormula array="1">IFERROR(INDEX(#REF!,SMALL(IF(#REF!=rngInvoice,ROW(#REF!)-ROW(#REF!)), ROW(1:1)), MATCH($B$6,#REF!, 0)),"")</calculatedColumnFormula>
    </tableColumn>
    <tableColumn id="10" xr3:uid="{BB90684B-476F-4D7A-9443-06CFD4F5FF41}" name="Sjedište primatelja" dataDxfId="358" totalsRowDxfId="357" dataCellStyle="Normalno">
      <calculatedColumnFormula array="1">IFERROR(INDEX(#REF!,SMALL(IF(#REF!=rngInvoice,ROW(#REF!)-ROW(#REF!)), ROW(1:1)), MATCH($C$6,#REF!, 0)),"")</calculatedColumnFormula>
    </tableColumn>
    <tableColumn id="3" xr3:uid="{51C85FD2-C1BB-4515-AE0D-A0888C0FC644}" name="Vrsta rashoda i izdatka" dataDxfId="356" totalsRowDxfId="355"/>
    <tableColumn id="11" xr3:uid="{8881CA4D-A2D0-4822-B5EC-A8FE7251786C}" name="Iznos" totalsRowFunction="count" dataDxfId="354" totalsRowDxfId="353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47"/>
  <sheetViews>
    <sheetView showGridLines="0" topLeftCell="A16" zoomScaleNormal="100" workbookViewId="0">
      <selection activeCell="B21" sqref="B21"/>
    </sheetView>
  </sheetViews>
  <sheetFormatPr defaultColWidth="9" defaultRowHeight="33.950000000000003" customHeight="1" x14ac:dyDescent="0.25"/>
  <cols>
    <col min="1" max="1" width="35.7109375" style="8" customWidth="1"/>
    <col min="2" max="2" width="22.7109375" style="8" customWidth="1"/>
    <col min="3" max="3" width="25.42578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8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4" t="s">
        <v>16</v>
      </c>
      <c r="B1" s="34"/>
      <c r="C1" s="34"/>
      <c r="D1" s="34"/>
      <c r="E1" s="34"/>
      <c r="F1" s="3"/>
    </row>
    <row r="2" spans="1:7" ht="37.5" customHeight="1" thickTop="1" x14ac:dyDescent="0.25">
      <c r="A2" s="35" t="s">
        <v>26</v>
      </c>
      <c r="B2" s="35"/>
      <c r="C2" s="16" t="s">
        <v>28</v>
      </c>
      <c r="D2" s="37" t="s">
        <v>29</v>
      </c>
      <c r="E2" s="37"/>
      <c r="F2" s="4"/>
    </row>
    <row r="3" spans="1:7" ht="47.25" customHeight="1" x14ac:dyDescent="0.25">
      <c r="A3" s="36" t="s">
        <v>27</v>
      </c>
      <c r="B3" s="36"/>
      <c r="C3" s="17"/>
      <c r="D3" s="38" t="s">
        <v>30</v>
      </c>
      <c r="E3" s="38"/>
      <c r="F3" s="4"/>
    </row>
    <row r="4" spans="1:7" ht="44.1" customHeight="1" x14ac:dyDescent="0.25">
      <c r="A4" s="12" t="s">
        <v>36</v>
      </c>
      <c r="B4" s="9"/>
      <c r="C4" s="9"/>
      <c r="D4" s="9"/>
      <c r="E4" s="9"/>
    </row>
    <row r="5" spans="1:7" ht="44.1" customHeight="1" x14ac:dyDescent="0.25">
      <c r="A5" s="33" t="s">
        <v>13</v>
      </c>
      <c r="B5" s="33"/>
      <c r="C5" s="33"/>
      <c r="D5" s="33"/>
      <c r="E5" s="33"/>
    </row>
    <row r="6" spans="1:7" s="2" customFormat="1" ht="33.950000000000003" customHeight="1" x14ac:dyDescent="0.25">
      <c r="A6" s="6" t="s">
        <v>6</v>
      </c>
      <c r="B6" s="6" t="s">
        <v>7</v>
      </c>
      <c r="C6" s="6" t="s">
        <v>8</v>
      </c>
      <c r="D6" s="6" t="s">
        <v>9</v>
      </c>
      <c r="E6" s="6" t="s">
        <v>0</v>
      </c>
      <c r="G6" s="19"/>
    </row>
    <row r="7" spans="1:7" s="2" customFormat="1" ht="33.75" customHeight="1" x14ac:dyDescent="0.25">
      <c r="A7" s="7" t="s">
        <v>2</v>
      </c>
      <c r="B7" s="7"/>
      <c r="C7" s="5"/>
      <c r="D7" s="10" t="s">
        <v>14</v>
      </c>
      <c r="E7" s="11">
        <v>51222.71</v>
      </c>
      <c r="G7" s="19"/>
    </row>
    <row r="8" spans="1:7" s="2" customFormat="1" ht="33.75" customHeight="1" x14ac:dyDescent="0.25">
      <c r="A8" s="7" t="s">
        <v>2</v>
      </c>
      <c r="B8" s="7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0" t="s">
        <v>10</v>
      </c>
      <c r="E8" s="11">
        <v>1079.49</v>
      </c>
      <c r="G8" s="19"/>
    </row>
    <row r="9" spans="1:7" s="2" customFormat="1" ht="33.75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11</v>
      </c>
      <c r="E9" s="11">
        <v>2301.92</v>
      </c>
      <c r="G9" s="19"/>
    </row>
    <row r="10" spans="1:7" s="2" customFormat="1" ht="33.75" customHeight="1" x14ac:dyDescent="0.25">
      <c r="A10" s="7" t="s">
        <v>2</v>
      </c>
      <c r="B10" s="7" t="str">
        <f t="array" ref="B10">IFERROR(INDEX(#REF!,SMALL(IF(#REF!=rngInvoice,ROW(#REF!)-ROW(#REF!)), ROW(1:1)), MATCH($B$6,#REF!, 0)),"")</f>
        <v/>
      </c>
      <c r="C10" s="5" t="str">
        <f t="array" ref="C10">IFERROR(INDEX(#REF!,SMALL(IF(#REF!=rngInvoice,ROW(#REF!)-ROW(#REF!)), ROW(1:1)), MATCH($C$6,#REF!, 0)),"")</f>
        <v/>
      </c>
      <c r="D10" s="5" t="s">
        <v>33</v>
      </c>
      <c r="E10" s="11">
        <v>3605.9</v>
      </c>
      <c r="G10" s="19"/>
    </row>
    <row r="11" spans="1:7" s="2" customFormat="1" ht="33.75" customHeight="1" x14ac:dyDescent="0.25">
      <c r="A11" s="7" t="s">
        <v>2</v>
      </c>
      <c r="B11" s="7" t="str">
        <f t="array" ref="B11">IFERROR(INDEX(#REF!,SMALL(IF(#REF!=rngInvoice,ROW(#REF!)-ROW(#REF!)), ROW(2:2)), MATCH($B$6,#REF!, 0)),"")</f>
        <v/>
      </c>
      <c r="C11" s="5" t="str">
        <f t="array" ref="C11">IFERROR(INDEX(#REF!,SMALL(IF(#REF!=rngInvoice,ROW(#REF!)-ROW(#REF!)), ROW(2:2)), MATCH($C$6,#REF!, 0)),"")</f>
        <v/>
      </c>
      <c r="D11" s="5" t="s">
        <v>12</v>
      </c>
      <c r="E11" s="11">
        <v>9014.84</v>
      </c>
      <c r="G11" s="19"/>
    </row>
    <row r="12" spans="1:7" s="2" customFormat="1" ht="44.25" customHeight="1" x14ac:dyDescent="0.25">
      <c r="A12" s="7" t="s">
        <v>2</v>
      </c>
      <c r="B12" s="7"/>
      <c r="C12" s="5"/>
      <c r="D12" s="10" t="s">
        <v>25</v>
      </c>
      <c r="E12" s="11"/>
      <c r="G12" s="19"/>
    </row>
    <row r="13" spans="1:7" s="2" customFormat="1" ht="55.5" customHeight="1" x14ac:dyDescent="0.25">
      <c r="A13" s="7" t="s">
        <v>2</v>
      </c>
      <c r="B13" s="7"/>
      <c r="C13" s="5"/>
      <c r="D13" s="10" t="s">
        <v>34</v>
      </c>
      <c r="E13" s="11">
        <v>1493.06</v>
      </c>
      <c r="G13" s="19"/>
    </row>
    <row r="14" spans="1:7" s="2" customFormat="1" ht="40.5" customHeight="1" x14ac:dyDescent="0.25">
      <c r="A14" s="7" t="s">
        <v>22</v>
      </c>
      <c r="B14" s="7">
        <v>85821130368</v>
      </c>
      <c r="C14" s="5" t="s">
        <v>1</v>
      </c>
      <c r="D14" s="10" t="s">
        <v>15</v>
      </c>
      <c r="E14" s="11">
        <v>1.66</v>
      </c>
      <c r="G14" s="19"/>
    </row>
    <row r="15" spans="1:7" s="2" customFormat="1" ht="40.5" customHeight="1" x14ac:dyDescent="0.25">
      <c r="A15" s="7" t="s">
        <v>21</v>
      </c>
      <c r="B15" s="13">
        <v>60277424315</v>
      </c>
      <c r="C15" s="5" t="s">
        <v>24</v>
      </c>
      <c r="D15" s="10" t="s">
        <v>15</v>
      </c>
      <c r="E15" s="11">
        <v>81</v>
      </c>
      <c r="G15" s="19"/>
    </row>
    <row r="16" spans="1:7" s="2" customFormat="1" ht="40.5" customHeight="1" x14ac:dyDescent="0.25">
      <c r="A16" s="7" t="s">
        <v>19</v>
      </c>
      <c r="B16" s="15">
        <v>68254459599</v>
      </c>
      <c r="C16" s="5" t="s">
        <v>18</v>
      </c>
      <c r="D16" s="5" t="s">
        <v>5</v>
      </c>
      <c r="E16" s="11">
        <v>590.34</v>
      </c>
      <c r="G16" s="19"/>
    </row>
    <row r="17" spans="1:7" s="2" customFormat="1" ht="40.5" customHeight="1" x14ac:dyDescent="0.25">
      <c r="A17" s="7" t="s">
        <v>31</v>
      </c>
      <c r="B17" s="13">
        <v>28406115764</v>
      </c>
      <c r="C17" s="5" t="s">
        <v>1</v>
      </c>
      <c r="D17" s="10" t="s">
        <v>32</v>
      </c>
      <c r="E17" s="11">
        <v>1940.15</v>
      </c>
      <c r="G17" s="19"/>
    </row>
    <row r="18" spans="1:7" s="2" customFormat="1" ht="74.25" customHeight="1" x14ac:dyDescent="0.25">
      <c r="A18" s="7" t="s">
        <v>20</v>
      </c>
      <c r="B18" s="15">
        <v>54361842913</v>
      </c>
      <c r="C18" s="5" t="s">
        <v>18</v>
      </c>
      <c r="D18" s="10" t="s">
        <v>23</v>
      </c>
      <c r="E18" s="11">
        <v>12.03</v>
      </c>
      <c r="G18" s="19"/>
    </row>
    <row r="19" spans="1:7" s="2" customFormat="1" ht="50.25" customHeight="1" x14ac:dyDescent="0.25">
      <c r="A19" s="7" t="s">
        <v>17</v>
      </c>
      <c r="B19" s="7">
        <v>69440520360</v>
      </c>
      <c r="C19" s="5" t="s">
        <v>18</v>
      </c>
      <c r="D19" s="10" t="s">
        <v>4</v>
      </c>
      <c r="E19" s="11">
        <v>17.940000000000001</v>
      </c>
      <c r="G19" s="19"/>
    </row>
    <row r="20" spans="1:7" s="2" customFormat="1" ht="40.5" customHeight="1" x14ac:dyDescent="0.25">
      <c r="A20" s="7" t="s">
        <v>2</v>
      </c>
      <c r="B20" s="5"/>
      <c r="C20" s="5"/>
      <c r="D20" s="10" t="s">
        <v>35</v>
      </c>
      <c r="E20" s="11">
        <v>1511.25</v>
      </c>
      <c r="G20" s="19"/>
    </row>
    <row r="21" spans="1:7" s="2" customFormat="1" ht="40.5" customHeight="1" x14ac:dyDescent="0.25">
      <c r="A21" s="7"/>
      <c r="B21" s="7"/>
      <c r="C21" s="5"/>
      <c r="D21" s="10"/>
      <c r="E21" s="11"/>
      <c r="G21" s="19"/>
    </row>
    <row r="22" spans="1:7" s="2" customFormat="1" ht="40.5" customHeight="1" x14ac:dyDescent="0.25">
      <c r="A22" s="7"/>
      <c r="B22" s="13"/>
      <c r="C22" s="5"/>
      <c r="D22" s="10"/>
      <c r="E22" s="11"/>
      <c r="G22" s="19"/>
    </row>
    <row r="23" spans="1:7" s="2" customFormat="1" ht="36.75" customHeight="1" x14ac:dyDescent="0.25">
      <c r="A23" s="21" t="s">
        <v>3</v>
      </c>
      <c r="B23" s="21"/>
      <c r="C23" s="22"/>
      <c r="D23" s="22"/>
      <c r="E23" s="23">
        <f>SUM(E7:E22)</f>
        <v>72872.289999999994</v>
      </c>
      <c r="G23" s="19"/>
    </row>
    <row r="24" spans="1:7" s="2" customFormat="1" ht="39" customHeight="1" x14ac:dyDescent="0.25">
      <c r="A24" s="8"/>
      <c r="B24" s="8"/>
      <c r="C24" s="8"/>
      <c r="D24" s="8"/>
      <c r="E24" s="8"/>
      <c r="G24" s="19"/>
    </row>
    <row r="25" spans="1:7" s="2" customFormat="1" ht="50.25" customHeight="1" x14ac:dyDescent="0.25">
      <c r="A25" s="8"/>
      <c r="B25" s="8"/>
      <c r="C25" s="8"/>
      <c r="D25" s="8"/>
      <c r="E25" s="8"/>
      <c r="G25" s="19"/>
    </row>
    <row r="26" spans="1:7" s="2" customFormat="1" ht="33.75" customHeight="1" x14ac:dyDescent="0.25">
      <c r="A26" s="8"/>
      <c r="B26" s="8"/>
      <c r="C26" s="8"/>
      <c r="D26" s="8"/>
      <c r="E26" s="8"/>
      <c r="G26" s="19"/>
    </row>
    <row r="27" spans="1:7" s="2" customFormat="1" ht="33.75" customHeight="1" x14ac:dyDescent="0.25">
      <c r="A27" s="8"/>
      <c r="B27" s="8"/>
      <c r="C27" s="8"/>
      <c r="D27" s="8"/>
      <c r="E27" s="8"/>
      <c r="G27" s="19"/>
    </row>
    <row r="28" spans="1:7" s="2" customFormat="1" ht="28.5" customHeight="1" x14ac:dyDescent="0.25">
      <c r="A28" s="8"/>
      <c r="B28" s="8"/>
      <c r="C28" s="8"/>
      <c r="D28" s="8"/>
      <c r="E28" s="8"/>
      <c r="G28" s="19"/>
    </row>
    <row r="29" spans="1:7" s="2" customFormat="1" ht="48.75" customHeight="1" x14ac:dyDescent="0.25">
      <c r="A29" s="8"/>
      <c r="B29" s="8"/>
      <c r="C29" s="8"/>
      <c r="D29" s="8"/>
      <c r="E29" s="8"/>
      <c r="G29" s="19"/>
    </row>
    <row r="30" spans="1:7" s="2" customFormat="1" ht="38.25" customHeight="1" x14ac:dyDescent="0.25">
      <c r="A30" s="8"/>
      <c r="B30" s="8"/>
      <c r="C30" s="8"/>
      <c r="D30" s="8"/>
      <c r="E30" s="8"/>
      <c r="G30" s="19"/>
    </row>
    <row r="31" spans="1:7" s="2" customFormat="1" ht="33.950000000000003" customHeight="1" x14ac:dyDescent="0.25">
      <c r="A31" s="8"/>
      <c r="B31" s="8"/>
      <c r="C31" s="8"/>
      <c r="D31" s="8"/>
      <c r="E31" s="8"/>
      <c r="G31" s="19"/>
    </row>
    <row r="32" spans="1:7" s="2" customFormat="1" ht="33.950000000000003" customHeight="1" x14ac:dyDescent="0.25">
      <c r="A32" s="8"/>
      <c r="B32" s="8"/>
      <c r="C32" s="8"/>
      <c r="D32" s="8"/>
      <c r="E32" s="8"/>
      <c r="G32" s="19"/>
    </row>
    <row r="33" spans="1:7" s="2" customFormat="1" ht="33.950000000000003" customHeight="1" x14ac:dyDescent="0.25">
      <c r="A33" s="8"/>
      <c r="B33" s="8"/>
      <c r="C33" s="8"/>
      <c r="D33" s="8"/>
      <c r="E33" s="8"/>
      <c r="G33" s="19"/>
    </row>
    <row r="34" spans="1:7" s="2" customFormat="1" ht="34.5" customHeight="1" x14ac:dyDescent="0.25">
      <c r="A34" s="8"/>
      <c r="B34" s="8"/>
      <c r="C34" s="8"/>
      <c r="D34" s="8"/>
      <c r="E34" s="8"/>
      <c r="G34" s="19"/>
    </row>
    <row r="35" spans="1:7" s="2" customFormat="1" ht="44.25" customHeight="1" x14ac:dyDescent="0.25">
      <c r="A35" s="8"/>
      <c r="B35" s="8"/>
      <c r="C35" s="8"/>
      <c r="D35" s="8"/>
      <c r="E35" s="8"/>
      <c r="G35" s="19"/>
    </row>
    <row r="36" spans="1:7" s="2" customFormat="1" ht="33.950000000000003" customHeight="1" x14ac:dyDescent="0.25">
      <c r="A36" s="8"/>
      <c r="B36" s="8"/>
      <c r="C36" s="8"/>
      <c r="D36" s="8"/>
      <c r="E36" s="8"/>
      <c r="G36" s="19"/>
    </row>
    <row r="37" spans="1:7" s="2" customFormat="1" ht="33.950000000000003" customHeight="1" x14ac:dyDescent="0.25">
      <c r="A37" s="8"/>
      <c r="B37" s="8"/>
      <c r="C37" s="8"/>
      <c r="D37" s="8"/>
      <c r="E37" s="8"/>
      <c r="G37" s="19"/>
    </row>
    <row r="38" spans="1:7" s="2" customFormat="1" ht="33.950000000000003" customHeight="1" x14ac:dyDescent="0.25">
      <c r="A38" s="8"/>
      <c r="B38" s="8"/>
      <c r="C38" s="8"/>
      <c r="D38" s="8"/>
      <c r="E38" s="8"/>
      <c r="G38" s="19"/>
    </row>
    <row r="39" spans="1:7" s="2" customFormat="1" ht="43.5" customHeight="1" x14ac:dyDescent="0.25">
      <c r="A39" s="8"/>
      <c r="B39" s="8"/>
      <c r="C39" s="8"/>
      <c r="D39" s="8"/>
      <c r="E39" s="8"/>
      <c r="G39" s="19"/>
    </row>
    <row r="40" spans="1:7" s="2" customFormat="1" ht="33.950000000000003" customHeight="1" x14ac:dyDescent="0.25">
      <c r="A40" s="8"/>
      <c r="B40" s="8"/>
      <c r="C40" s="8"/>
      <c r="D40" s="8"/>
      <c r="E40" s="8"/>
      <c r="G40" s="19"/>
    </row>
    <row r="41" spans="1:7" s="2" customFormat="1" ht="33.950000000000003" customHeight="1" x14ac:dyDescent="0.25">
      <c r="A41" s="8"/>
      <c r="B41" s="8"/>
      <c r="C41" s="8"/>
      <c r="D41" s="8"/>
      <c r="E41" s="8"/>
      <c r="G41" s="19"/>
    </row>
    <row r="42" spans="1:7" s="2" customFormat="1" ht="62.25" customHeight="1" x14ac:dyDescent="0.25">
      <c r="A42" s="8"/>
      <c r="B42" s="8"/>
      <c r="C42" s="8"/>
      <c r="D42" s="8"/>
      <c r="E42" s="8"/>
      <c r="G42" s="19"/>
    </row>
    <row r="43" spans="1:7" s="2" customFormat="1" ht="44.25" customHeight="1" x14ac:dyDescent="0.25">
      <c r="A43" s="8"/>
      <c r="B43" s="8"/>
      <c r="C43" s="8"/>
      <c r="D43" s="8"/>
      <c r="E43" s="8"/>
      <c r="G43" s="19"/>
    </row>
    <row r="44" spans="1:7" s="2" customFormat="1" ht="30" customHeight="1" x14ac:dyDescent="0.25">
      <c r="A44" s="8"/>
      <c r="B44" s="8"/>
      <c r="C44" s="8"/>
      <c r="D44" s="8"/>
      <c r="E44" s="8"/>
      <c r="G44" s="19"/>
    </row>
    <row r="45" spans="1:7" s="2" customFormat="1" ht="33.950000000000003" customHeight="1" x14ac:dyDescent="0.25">
      <c r="A45" s="8"/>
      <c r="B45" s="8"/>
      <c r="C45" s="8"/>
      <c r="D45" s="8"/>
      <c r="E45" s="8"/>
      <c r="G45" s="19"/>
    </row>
    <row r="46" spans="1:7" s="14" customFormat="1" ht="42.75" customHeight="1" x14ac:dyDescent="0.25">
      <c r="A46" s="8"/>
      <c r="B46" s="8"/>
      <c r="C46" s="8"/>
      <c r="D46" s="8"/>
      <c r="E46" s="8"/>
      <c r="G46" s="20"/>
    </row>
    <row r="47" spans="1:7" ht="42.75" customHeight="1" x14ac:dyDescent="0.25"/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4:A22 C16:D22 B20">
    <cfRule type="expression" dxfId="317" priority="1">
      <formula>MOD(ROW(),2)=0</formula>
    </cfRule>
  </conditionalFormatting>
  <conditionalFormatting sqref="A7:D13">
    <cfRule type="expression" dxfId="316" priority="11">
      <formula>MOD(ROW(),2)=0</formula>
    </cfRule>
  </conditionalFormatting>
  <conditionalFormatting sqref="A23:D23">
    <cfRule type="expression" dxfId="315" priority="42">
      <formula>MOD(ROW(),2)=0</formula>
    </cfRule>
  </conditionalFormatting>
  <conditionalFormatting sqref="B14">
    <cfRule type="expression" dxfId="314" priority="3">
      <formula>MOD(ROW(),2)=0</formula>
    </cfRule>
  </conditionalFormatting>
  <conditionalFormatting sqref="B19">
    <cfRule type="expression" dxfId="313" priority="32">
      <formula>MOD(ROW(),2)=0</formula>
    </cfRule>
  </conditionalFormatting>
  <conditionalFormatting sqref="B21">
    <cfRule type="expression" dxfId="312" priority="38">
      <formula>MOD(ROW(),2)=0</formula>
    </cfRule>
  </conditionalFormatting>
  <conditionalFormatting sqref="C15">
    <cfRule type="expression" dxfId="311" priority="6">
      <formula>MOD(ROW(),2)=0</formula>
    </cfRule>
  </conditionalFormatting>
  <conditionalFormatting sqref="C14:D14">
    <cfRule type="expression" dxfId="310" priority="4">
      <formula>MOD(ROW(),2)=0</formula>
    </cfRule>
  </conditionalFormatting>
  <conditionalFormatting sqref="D15">
    <cfRule type="expression" dxfId="309" priority="5">
      <formula>MOD(ROW(),2)=0</formula>
    </cfRule>
  </conditionalFormatting>
  <conditionalFormatting sqref="E7:E23">
    <cfRule type="expression" dxfId="308" priority="15">
      <formula>MOD(ROW(),2)=0</formula>
    </cfRule>
    <cfRule type="expression" dxfId="307" priority="16">
      <formula>MOD(ROW(),2)=1</formula>
    </cfRule>
  </conditionalFormatting>
  <printOptions horizontalCentered="1"/>
  <pageMargins left="0.70866141732283472" right="0.70866141732283472" top="0.98425196850393704" bottom="0.98425196850393704" header="0.31496062992125984" footer="0.31496062992125984"/>
  <pageSetup paperSize="9" scale="56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B0B66-48FC-4DC7-9CB2-F60B4C96859D}">
  <dimension ref="A1:G53"/>
  <sheetViews>
    <sheetView topLeftCell="A31" workbookViewId="0">
      <selection activeCell="A33" sqref="A33:D33"/>
    </sheetView>
  </sheetViews>
  <sheetFormatPr defaultColWidth="9" defaultRowHeight="12.75" x14ac:dyDescent="0.25"/>
  <cols>
    <col min="1" max="1" width="38.710937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2.7109375" style="18" customWidth="1"/>
    <col min="8" max="9" width="9" style="1"/>
    <col min="10" max="12" width="9.42578125" style="1" customWidth="1"/>
    <col min="13" max="16384" width="9" style="1"/>
  </cols>
  <sheetData>
    <row r="1" spans="1:7" ht="31.5" thickBot="1" x14ac:dyDescent="0.3">
      <c r="A1" s="34" t="s">
        <v>16</v>
      </c>
      <c r="B1" s="34"/>
      <c r="C1" s="34"/>
      <c r="D1" s="34"/>
      <c r="E1" s="34"/>
      <c r="F1" s="3"/>
    </row>
    <row r="2" spans="1:7" ht="31.5" thickTop="1" x14ac:dyDescent="0.25">
      <c r="A2" s="35" t="s">
        <v>26</v>
      </c>
      <c r="B2" s="35"/>
      <c r="C2" s="16" t="s">
        <v>28</v>
      </c>
      <c r="D2" s="37" t="s">
        <v>29</v>
      </c>
      <c r="E2" s="37"/>
      <c r="F2" s="4"/>
    </row>
    <row r="3" spans="1:7" ht="47.25" customHeight="1" x14ac:dyDescent="0.25">
      <c r="A3" s="36" t="s">
        <v>27</v>
      </c>
      <c r="B3" s="36"/>
      <c r="C3" s="17"/>
      <c r="D3" s="38" t="s">
        <v>30</v>
      </c>
      <c r="E3" s="38"/>
      <c r="F3" s="4"/>
    </row>
    <row r="4" spans="1:7" ht="15.75" x14ac:dyDescent="0.25">
      <c r="A4" s="12" t="s">
        <v>164</v>
      </c>
      <c r="B4" s="9"/>
      <c r="C4" s="9"/>
      <c r="D4" s="9"/>
      <c r="E4" s="9"/>
    </row>
    <row r="5" spans="1:7" ht="20.25" customHeight="1" x14ac:dyDescent="0.25">
      <c r="A5" s="33" t="s">
        <v>13</v>
      </c>
      <c r="B5" s="33"/>
      <c r="C5" s="33"/>
      <c r="D5" s="33"/>
      <c r="E5" s="33"/>
    </row>
    <row r="6" spans="1:7" s="2" customFormat="1" ht="18" x14ac:dyDescent="0.25">
      <c r="A6" s="6" t="s">
        <v>6</v>
      </c>
      <c r="B6" s="6" t="s">
        <v>7</v>
      </c>
      <c r="C6" s="6" t="s">
        <v>8</v>
      </c>
      <c r="D6" s="6" t="s">
        <v>9</v>
      </c>
      <c r="E6" s="6" t="s">
        <v>0</v>
      </c>
      <c r="G6" s="19"/>
    </row>
    <row r="7" spans="1:7" s="2" customFormat="1" ht="30" customHeight="1" x14ac:dyDescent="0.25">
      <c r="A7" s="7" t="s">
        <v>2</v>
      </c>
      <c r="B7" s="7"/>
      <c r="C7" s="5"/>
      <c r="D7" s="10" t="s">
        <v>150</v>
      </c>
      <c r="E7" s="11">
        <v>56395.16</v>
      </c>
      <c r="G7" s="19"/>
    </row>
    <row r="8" spans="1:7" s="2" customFormat="1" ht="30" customHeight="1" x14ac:dyDescent="0.25">
      <c r="A8" s="7" t="s">
        <v>2</v>
      </c>
      <c r="B8" s="7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0" t="s">
        <v>10</v>
      </c>
      <c r="E8" s="11">
        <v>1421.23</v>
      </c>
      <c r="G8" s="19"/>
    </row>
    <row r="9" spans="1:7" s="2" customFormat="1" ht="30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11</v>
      </c>
      <c r="E9" s="11">
        <v>4233.6099999999997</v>
      </c>
      <c r="G9" s="19"/>
    </row>
    <row r="10" spans="1:7" s="2" customFormat="1" ht="30" customHeight="1" x14ac:dyDescent="0.25">
      <c r="A10" s="7" t="s">
        <v>2</v>
      </c>
      <c r="B10" s="7" t="str">
        <f t="array" ref="B10">IFERROR(INDEX(#REF!,SMALL(IF(#REF!=rngInvoice,ROW(#REF!)-ROW(#REF!)), ROW(1:1)), MATCH($B$6,#REF!, 0)),"")</f>
        <v/>
      </c>
      <c r="C10" s="5" t="str">
        <f t="array" ref="C10">IFERROR(INDEX(#REF!,SMALL(IF(#REF!=rngInvoice,ROW(#REF!)-ROW(#REF!)), ROW(1:1)), MATCH($C$6,#REF!, 0)),"")</f>
        <v/>
      </c>
      <c r="D10" s="5" t="s">
        <v>151</v>
      </c>
      <c r="E10" s="11">
        <v>4920.55</v>
      </c>
      <c r="G10" s="19"/>
    </row>
    <row r="11" spans="1:7" s="2" customFormat="1" ht="30" customHeight="1" x14ac:dyDescent="0.25">
      <c r="A11" s="7" t="s">
        <v>2</v>
      </c>
      <c r="B11" s="7" t="str">
        <f t="array" ref="B11">IFERROR(INDEX(#REF!,SMALL(IF(#REF!=rngInvoice,ROW(#REF!)-ROW(#REF!)), ROW(2:2)), MATCH($B$6,#REF!, 0)),"")</f>
        <v/>
      </c>
      <c r="C11" s="5" t="str">
        <f t="array" ref="C11">IFERROR(INDEX(#REF!,SMALL(IF(#REF!=rngInvoice,ROW(#REF!)-ROW(#REF!)), ROW(2:2)), MATCH($C$6,#REF!, 0)),"")</f>
        <v/>
      </c>
      <c r="D11" s="5" t="s">
        <v>12</v>
      </c>
      <c r="E11" s="11">
        <v>10276.629999999999</v>
      </c>
      <c r="G11" s="19"/>
    </row>
    <row r="12" spans="1:7" s="2" customFormat="1" ht="30" customHeight="1" x14ac:dyDescent="0.25">
      <c r="A12" s="7" t="s">
        <v>2</v>
      </c>
      <c r="B12" s="15" t="str">
        <f t="array" ref="B12">IFERROR(INDEX(#REF!,SMALL(IF(#REF!=rngInvoice,ROW(#REF!)-ROW(#REF!)), ROW(2:2)), MATCH($B$6,#REF!, 0)),"")</f>
        <v/>
      </c>
      <c r="C12" s="5" t="str">
        <f t="array" ref="C12">IFERROR(INDEX(#REF!,SMALL(IF(#REF!=rngInvoice,ROW(#REF!)-ROW(#REF!)), ROW(2:2)), MATCH($C$6,#REF!, 0)),"")</f>
        <v/>
      </c>
      <c r="D12" s="10" t="s">
        <v>158</v>
      </c>
      <c r="E12" s="11">
        <v>14.38</v>
      </c>
      <c r="G12" s="19"/>
    </row>
    <row r="13" spans="1:7" s="2" customFormat="1" ht="37.5" customHeight="1" x14ac:dyDescent="0.25">
      <c r="A13" s="7" t="s">
        <v>39</v>
      </c>
      <c r="B13" s="24">
        <v>18683136487</v>
      </c>
      <c r="C13" s="5" t="s">
        <v>1</v>
      </c>
      <c r="D13" s="25" t="s">
        <v>152</v>
      </c>
      <c r="E13" s="11">
        <v>194</v>
      </c>
      <c r="G13" s="26"/>
    </row>
    <row r="14" spans="1:7" s="2" customFormat="1" ht="30" customHeight="1" x14ac:dyDescent="0.25">
      <c r="A14" s="7" t="s">
        <v>156</v>
      </c>
      <c r="B14" s="7">
        <v>7189160632</v>
      </c>
      <c r="C14" s="5" t="s">
        <v>1</v>
      </c>
      <c r="D14" s="10" t="s">
        <v>15</v>
      </c>
      <c r="E14" s="11">
        <v>98</v>
      </c>
      <c r="G14" s="26"/>
    </row>
    <row r="15" spans="1:7" s="2" customFormat="1" ht="30" customHeight="1" x14ac:dyDescent="0.25">
      <c r="A15" s="7" t="s">
        <v>90</v>
      </c>
      <c r="B15" s="7">
        <v>83605107180</v>
      </c>
      <c r="C15" s="5" t="s">
        <v>91</v>
      </c>
      <c r="D15" s="10" t="s">
        <v>93</v>
      </c>
      <c r="E15" s="11">
        <v>188.15</v>
      </c>
      <c r="G15" s="26"/>
    </row>
    <row r="16" spans="1:7" s="2" customFormat="1" ht="30" customHeight="1" x14ac:dyDescent="0.25">
      <c r="A16" s="7" t="s">
        <v>90</v>
      </c>
      <c r="B16" s="7">
        <v>83605107180</v>
      </c>
      <c r="C16" s="5" t="s">
        <v>91</v>
      </c>
      <c r="D16" s="10" t="s">
        <v>147</v>
      </c>
      <c r="E16" s="11">
        <v>1277.4100000000001</v>
      </c>
      <c r="G16" s="26"/>
    </row>
    <row r="17" spans="1:7" s="2" customFormat="1" ht="30" customHeight="1" x14ac:dyDescent="0.25">
      <c r="A17" s="7" t="s">
        <v>73</v>
      </c>
      <c r="B17" s="13">
        <v>49817034926</v>
      </c>
      <c r="C17" s="5" t="s">
        <v>74</v>
      </c>
      <c r="D17" s="10" t="s">
        <v>147</v>
      </c>
      <c r="E17" s="11">
        <v>10.61</v>
      </c>
      <c r="G17" s="26"/>
    </row>
    <row r="18" spans="1:7" s="2" customFormat="1" ht="30" customHeight="1" x14ac:dyDescent="0.25">
      <c r="A18" s="7" t="s">
        <v>90</v>
      </c>
      <c r="B18" s="7">
        <v>83605107180</v>
      </c>
      <c r="C18" s="5" t="s">
        <v>91</v>
      </c>
      <c r="D18" s="10" t="s">
        <v>157</v>
      </c>
      <c r="E18" s="11">
        <v>4783.8599999999997</v>
      </c>
      <c r="G18" s="26"/>
    </row>
    <row r="19" spans="1:7" s="2" customFormat="1" ht="30" customHeight="1" x14ac:dyDescent="0.25">
      <c r="A19" s="7" t="s">
        <v>55</v>
      </c>
      <c r="B19" s="13">
        <v>40897098424</v>
      </c>
      <c r="C19" s="5" t="s">
        <v>56</v>
      </c>
      <c r="D19" s="10" t="s">
        <v>57</v>
      </c>
      <c r="E19" s="11">
        <v>28.75</v>
      </c>
      <c r="G19" s="26"/>
    </row>
    <row r="20" spans="1:7" s="2" customFormat="1" ht="30" customHeight="1" x14ac:dyDescent="0.25">
      <c r="A20" s="7" t="s">
        <v>155</v>
      </c>
      <c r="B20" s="7">
        <v>51776193850</v>
      </c>
      <c r="C20" s="5" t="s">
        <v>24</v>
      </c>
      <c r="D20" s="10" t="s">
        <v>147</v>
      </c>
      <c r="E20" s="11">
        <v>267.5</v>
      </c>
      <c r="G20" s="26"/>
    </row>
    <row r="21" spans="1:7" s="2" customFormat="1" ht="30" customHeight="1" x14ac:dyDescent="0.25">
      <c r="A21" s="7" t="s">
        <v>145</v>
      </c>
      <c r="B21" s="7">
        <v>78344221376</v>
      </c>
      <c r="C21" s="5" t="s">
        <v>95</v>
      </c>
      <c r="D21" s="10" t="s">
        <v>153</v>
      </c>
      <c r="E21" s="11">
        <v>44.61</v>
      </c>
      <c r="G21" s="26"/>
    </row>
    <row r="22" spans="1:7" s="2" customFormat="1" ht="30" customHeight="1" x14ac:dyDescent="0.25">
      <c r="A22" s="7" t="s">
        <v>20</v>
      </c>
      <c r="B22" s="15">
        <v>54361842913</v>
      </c>
      <c r="C22" s="5" t="s">
        <v>18</v>
      </c>
      <c r="D22" s="10" t="s">
        <v>23</v>
      </c>
      <c r="E22" s="11">
        <v>286.88</v>
      </c>
      <c r="G22" s="26"/>
    </row>
    <row r="23" spans="1:7" s="2" customFormat="1" ht="30" customHeight="1" x14ac:dyDescent="0.25">
      <c r="A23" s="7" t="s">
        <v>20</v>
      </c>
      <c r="B23" s="13">
        <v>54361842913</v>
      </c>
      <c r="C23" s="5" t="s">
        <v>18</v>
      </c>
      <c r="D23" s="10" t="s">
        <v>147</v>
      </c>
      <c r="E23" s="11">
        <v>97.5</v>
      </c>
      <c r="G23" s="26"/>
    </row>
    <row r="24" spans="1:7" s="2" customFormat="1" ht="30" customHeight="1" x14ac:dyDescent="0.25">
      <c r="A24" s="7" t="s">
        <v>45</v>
      </c>
      <c r="B24" s="7">
        <v>68419124305</v>
      </c>
      <c r="C24" s="5" t="s">
        <v>1</v>
      </c>
      <c r="D24" s="10" t="s">
        <v>46</v>
      </c>
      <c r="E24" s="11">
        <v>21.24</v>
      </c>
      <c r="G24" s="26"/>
    </row>
    <row r="25" spans="1:7" s="2" customFormat="1" ht="30" customHeight="1" x14ac:dyDescent="0.25">
      <c r="A25" s="7" t="s">
        <v>75</v>
      </c>
      <c r="B25" s="13">
        <v>81793146560</v>
      </c>
      <c r="C25" s="5" t="s">
        <v>1</v>
      </c>
      <c r="D25" s="10" t="s">
        <v>15</v>
      </c>
      <c r="E25" s="11">
        <v>0.04</v>
      </c>
      <c r="G25" s="26"/>
    </row>
    <row r="26" spans="1:7" s="2" customFormat="1" ht="30" customHeight="1" x14ac:dyDescent="0.25">
      <c r="A26" s="7" t="s">
        <v>75</v>
      </c>
      <c r="B26" s="15">
        <v>81793146560</v>
      </c>
      <c r="C26" s="5" t="s">
        <v>1</v>
      </c>
      <c r="D26" s="10" t="s">
        <v>43</v>
      </c>
      <c r="E26" s="11">
        <v>350.93</v>
      </c>
      <c r="G26" s="26"/>
    </row>
    <row r="27" spans="1:7" s="2" customFormat="1" ht="30" customHeight="1" x14ac:dyDescent="0.25">
      <c r="A27" s="7" t="s">
        <v>103</v>
      </c>
      <c r="B27" s="7">
        <v>55297624455</v>
      </c>
      <c r="C27" s="5" t="s">
        <v>18</v>
      </c>
      <c r="D27" s="10" t="s">
        <v>101</v>
      </c>
      <c r="E27" s="11">
        <v>289.51</v>
      </c>
      <c r="G27" s="26"/>
    </row>
    <row r="28" spans="1:7" s="2" customFormat="1" ht="30" customHeight="1" x14ac:dyDescent="0.25">
      <c r="A28" s="7" t="s">
        <v>31</v>
      </c>
      <c r="B28" s="15">
        <v>28406115764</v>
      </c>
      <c r="C28" s="5" t="s">
        <v>1</v>
      </c>
      <c r="D28" s="10" t="s">
        <v>32</v>
      </c>
      <c r="E28" s="11">
        <v>249.43</v>
      </c>
      <c r="G28" s="26"/>
    </row>
    <row r="29" spans="1:7" s="2" customFormat="1" ht="30" customHeight="1" x14ac:dyDescent="0.25">
      <c r="A29" s="7" t="s">
        <v>89</v>
      </c>
      <c r="B29" s="7">
        <v>78661516143</v>
      </c>
      <c r="C29" s="5" t="s">
        <v>1</v>
      </c>
      <c r="D29" s="10" t="s">
        <v>79</v>
      </c>
      <c r="E29" s="11">
        <v>70</v>
      </c>
      <c r="G29" s="26"/>
    </row>
    <row r="30" spans="1:7" s="2" customFormat="1" ht="30" customHeight="1" x14ac:dyDescent="0.25">
      <c r="A30" s="7" t="s">
        <v>159</v>
      </c>
      <c r="B30" s="7">
        <v>44377890940</v>
      </c>
      <c r="C30" s="5" t="s">
        <v>160</v>
      </c>
      <c r="D30" s="5" t="s">
        <v>93</v>
      </c>
      <c r="E30" s="11">
        <v>77.69</v>
      </c>
      <c r="G30" s="26"/>
    </row>
    <row r="31" spans="1:7" s="2" customFormat="1" ht="30" customHeight="1" x14ac:dyDescent="0.25">
      <c r="A31" s="7" t="s">
        <v>65</v>
      </c>
      <c r="B31" s="7">
        <v>23071028130</v>
      </c>
      <c r="C31" s="5" t="s">
        <v>1</v>
      </c>
      <c r="D31" s="10" t="s">
        <v>15</v>
      </c>
      <c r="E31" s="11">
        <v>62.5</v>
      </c>
      <c r="G31" s="19"/>
    </row>
    <row r="32" spans="1:7" s="2" customFormat="1" ht="30" customHeight="1" x14ac:dyDescent="0.25">
      <c r="A32" s="7" t="s">
        <v>159</v>
      </c>
      <c r="B32" s="7">
        <v>44377890940</v>
      </c>
      <c r="C32" s="5" t="s">
        <v>160</v>
      </c>
      <c r="D32" s="10" t="s">
        <v>59</v>
      </c>
      <c r="E32" s="11">
        <v>6</v>
      </c>
      <c r="G32" s="26"/>
    </row>
    <row r="33" spans="1:7" s="2" customFormat="1" ht="30" customHeight="1" x14ac:dyDescent="0.25">
      <c r="A33" s="28" t="s">
        <v>86</v>
      </c>
      <c r="B33" s="13">
        <v>97475640707</v>
      </c>
      <c r="C33" s="5" t="s">
        <v>1</v>
      </c>
      <c r="D33" s="10" t="s">
        <v>15</v>
      </c>
      <c r="E33" s="11">
        <v>80</v>
      </c>
      <c r="G33" s="19"/>
    </row>
    <row r="34" spans="1:7" s="2" customFormat="1" ht="30" customHeight="1" x14ac:dyDescent="0.25">
      <c r="A34" s="7" t="s">
        <v>102</v>
      </c>
      <c r="B34" s="15">
        <v>9381218694</v>
      </c>
      <c r="C34" s="5" t="s">
        <v>18</v>
      </c>
      <c r="D34" s="10" t="s">
        <v>15</v>
      </c>
      <c r="E34" s="11">
        <v>40</v>
      </c>
      <c r="G34" s="19"/>
    </row>
    <row r="35" spans="1:7" s="2" customFormat="1" ht="30" customHeight="1" x14ac:dyDescent="0.25">
      <c r="A35" s="7" t="s">
        <v>48</v>
      </c>
      <c r="B35" s="13">
        <v>87311810356</v>
      </c>
      <c r="C35" s="5" t="s">
        <v>49</v>
      </c>
      <c r="D35" s="10" t="s">
        <v>43</v>
      </c>
      <c r="E35" s="11">
        <v>7.94</v>
      </c>
      <c r="G35" s="19"/>
    </row>
    <row r="36" spans="1:7" s="2" customFormat="1" ht="30" customHeight="1" x14ac:dyDescent="0.25">
      <c r="A36" s="7" t="s">
        <v>161</v>
      </c>
      <c r="B36" s="7">
        <v>93354208806</v>
      </c>
      <c r="C36" s="5" t="s">
        <v>162</v>
      </c>
      <c r="D36" s="10" t="s">
        <v>15</v>
      </c>
      <c r="E36" s="11">
        <v>29.36</v>
      </c>
      <c r="G36" s="26"/>
    </row>
    <row r="37" spans="1:7" s="2" customFormat="1" ht="30" customHeight="1" x14ac:dyDescent="0.25">
      <c r="A37" s="7" t="s">
        <v>64</v>
      </c>
      <c r="B37" s="13">
        <v>69698246191</v>
      </c>
      <c r="C37" s="5" t="s">
        <v>18</v>
      </c>
      <c r="D37" s="10" t="s">
        <v>44</v>
      </c>
      <c r="E37" s="11">
        <v>1591.71</v>
      </c>
      <c r="G37" s="19"/>
    </row>
    <row r="38" spans="1:7" s="2" customFormat="1" ht="30" customHeight="1" x14ac:dyDescent="0.25">
      <c r="A38" s="7" t="s">
        <v>2</v>
      </c>
      <c r="B38" s="7" t="str" cm="1">
        <f t="array" ref="B38">IFERROR(INDEX(#REF!,SMALL(IF(#REF!=rngInvoice,ROW(#REF!)-ROW(#REF!)), ROW(28:28)), MATCH($B$6,#REF!, 0)),"")</f>
        <v/>
      </c>
      <c r="C38" s="5" t="str" cm="1">
        <f t="array" ref="C38">IFERROR(INDEX(#REF!,SMALL(IF(#REF!=rngInvoice,ROW(#REF!)-ROW(#REF!)), ROW(28:28)), MATCH($C$6,#REF!, 0)),"")</f>
        <v/>
      </c>
      <c r="D38" s="5" t="s">
        <v>163</v>
      </c>
      <c r="E38" s="11">
        <v>834.38</v>
      </c>
      <c r="G38" s="19"/>
    </row>
    <row r="39" spans="1:7" s="2" customFormat="1" ht="30" customHeight="1" x14ac:dyDescent="0.25">
      <c r="A39" s="7"/>
      <c r="B39" s="5"/>
      <c r="C39" s="5"/>
      <c r="D39" s="10"/>
      <c r="E39" s="11"/>
      <c r="G39" s="26"/>
    </row>
    <row r="40" spans="1:7" s="2" customFormat="1" ht="30" customHeight="1" x14ac:dyDescent="0.25">
      <c r="A40" s="7" t="str" cm="1">
        <f t="array" ref="A40">IFERROR(INDEX(#REF!,SMALL(IF(#REF!=rngInvoice,ROW(#REF!)-ROW(#REF!)), ROW(33:33)), MATCH($A$6,#REF!, 0)),"")</f>
        <v/>
      </c>
      <c r="B40" s="5" t="str" cm="1">
        <f t="array" ref="B40">IFERROR(INDEX(#REF!,SMALL(IF(#REF!=rngInvoice,ROW(#REF!)-ROW(#REF!)), ROW(33:33)), MATCH($C$6,#REF!, 0)),"")</f>
        <v/>
      </c>
      <c r="C40" s="5" t="str" cm="1">
        <f t="array" ref="C40">IFERROR(INDEX(#REF!,SMALL(IF(#REF!=rngInvoice,ROW(#REF!)-ROW(#REF!)), ROW(33:33)), MATCH($C$6,#REF!, 0)),"")</f>
        <v/>
      </c>
      <c r="D40" s="10"/>
      <c r="E40" s="11"/>
      <c r="G40" s="19"/>
    </row>
    <row r="41" spans="1:7" s="2" customFormat="1" ht="30" customHeight="1" x14ac:dyDescent="0.25">
      <c r="A41" s="21" t="s">
        <v>3</v>
      </c>
      <c r="B41" s="21"/>
      <c r="C41" s="22"/>
      <c r="D41" s="29"/>
      <c r="E41" s="23">
        <f>SUM(E7:E40)</f>
        <v>88249.560000000012</v>
      </c>
      <c r="G41" s="19"/>
    </row>
    <row r="42" spans="1:7" s="2" customFormat="1" ht="30" customHeight="1" x14ac:dyDescent="0.25">
      <c r="A42" s="8"/>
      <c r="B42" s="8"/>
      <c r="C42" s="8"/>
      <c r="D42" s="8"/>
      <c r="E42" s="8"/>
      <c r="G42" s="19"/>
    </row>
    <row r="43" spans="1:7" s="2" customFormat="1" ht="30" customHeight="1" x14ac:dyDescent="0.25">
      <c r="A43" s="8"/>
      <c r="B43" s="8"/>
      <c r="C43" s="8"/>
      <c r="D43" s="8"/>
      <c r="E43" s="8"/>
      <c r="G43" s="19"/>
    </row>
    <row r="44" spans="1:7" s="2" customFormat="1" ht="30" customHeight="1" x14ac:dyDescent="0.25">
      <c r="A44" s="8"/>
      <c r="B44" s="8"/>
      <c r="C44" s="8"/>
      <c r="D44" s="8"/>
      <c r="E44" s="8"/>
      <c r="G44" s="19"/>
    </row>
    <row r="45" spans="1:7" s="2" customFormat="1" ht="30" customHeight="1" x14ac:dyDescent="0.25">
      <c r="A45" s="8"/>
      <c r="B45" s="8"/>
      <c r="C45" s="8"/>
      <c r="D45" s="8"/>
      <c r="E45" s="8"/>
      <c r="G45" s="19"/>
    </row>
    <row r="46" spans="1:7" s="14" customFormat="1" ht="30" customHeight="1" x14ac:dyDescent="0.25">
      <c r="A46" s="8"/>
      <c r="B46" s="8"/>
      <c r="C46" s="8"/>
      <c r="D46" s="8"/>
      <c r="E46" s="8"/>
      <c r="G46" s="20"/>
    </row>
    <row r="47" spans="1:7" ht="30" customHeight="1" x14ac:dyDescent="0.25"/>
    <row r="48" spans="1:7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</sheetData>
  <mergeCells count="6">
    <mergeCell ref="A5:E5"/>
    <mergeCell ref="A1:E1"/>
    <mergeCell ref="A2:B2"/>
    <mergeCell ref="D2:E2"/>
    <mergeCell ref="A3:B3"/>
    <mergeCell ref="D3:E3"/>
  </mergeCells>
  <phoneticPr fontId="35" type="noConversion"/>
  <conditionalFormatting sqref="A12:A14 A30:D30 A36:C36 A38:D38">
    <cfRule type="expression" dxfId="130" priority="39">
      <formula>MOD(ROW(),2)=0</formula>
    </cfRule>
  </conditionalFormatting>
  <conditionalFormatting sqref="A16:A20 C19:D19">
    <cfRule type="expression" dxfId="129" priority="32">
      <formula>MOD(ROW(),2)=0</formula>
    </cfRule>
  </conditionalFormatting>
  <conditionalFormatting sqref="A22:A23">
    <cfRule type="expression" dxfId="128" priority="28">
      <formula>MOD(ROW(),2)=0</formula>
    </cfRule>
  </conditionalFormatting>
  <conditionalFormatting sqref="A25:A28">
    <cfRule type="expression" dxfId="127" priority="17">
      <formula>MOD(ROW(),2)=0</formula>
    </cfRule>
  </conditionalFormatting>
  <conditionalFormatting sqref="A33:A35">
    <cfRule type="expression" dxfId="126" priority="5">
      <formula>MOD(ROW(),2)=0</formula>
    </cfRule>
  </conditionalFormatting>
  <conditionalFormatting sqref="A37">
    <cfRule type="expression" dxfId="125" priority="3">
      <formula>MOD(ROW(),2)=0</formula>
    </cfRule>
  </conditionalFormatting>
  <conditionalFormatting sqref="A39:A40">
    <cfRule type="expression" dxfId="124" priority="45">
      <formula>MOD(ROW(),2)=0</formula>
    </cfRule>
  </conditionalFormatting>
  <conditionalFormatting sqref="A15:C15 B16:C16">
    <cfRule type="expression" dxfId="123" priority="35">
      <formula>MOD(ROW(),2)=0</formula>
    </cfRule>
  </conditionalFormatting>
  <conditionalFormatting sqref="A29:C29">
    <cfRule type="expression" dxfId="122" priority="15">
      <formula>MOD(ROW(),2)=0</formula>
    </cfRule>
  </conditionalFormatting>
  <conditionalFormatting sqref="A31:C32">
    <cfRule type="expression" dxfId="121" priority="14">
      <formula>MOD(ROW(),2)=0</formula>
    </cfRule>
  </conditionalFormatting>
  <conditionalFormatting sqref="A7:D11">
    <cfRule type="expression" dxfId="120" priority="54">
      <formula>MOD(ROW(),2)=0</formula>
    </cfRule>
  </conditionalFormatting>
  <conditionalFormatting sqref="A24:D24">
    <cfRule type="expression" dxfId="119" priority="27">
      <formula>MOD(ROW(),2)=0</formula>
    </cfRule>
  </conditionalFormatting>
  <conditionalFormatting sqref="A41:D41">
    <cfRule type="expression" dxfId="118" priority="53">
      <formula>MOD(ROW(),2)=0</formula>
    </cfRule>
  </conditionalFormatting>
  <conditionalFormatting sqref="B14">
    <cfRule type="expression" dxfId="117" priority="48">
      <formula>MOD(ROW(),2)=0</formula>
    </cfRule>
  </conditionalFormatting>
  <conditionalFormatting sqref="B20">
    <cfRule type="expression" dxfId="116" priority="37">
      <formula>MOD(ROW(),2)=0</formula>
    </cfRule>
  </conditionalFormatting>
  <conditionalFormatting sqref="B18:C18">
    <cfRule type="expression" dxfId="115" priority="31">
      <formula>MOD(ROW(),2)=0</formula>
    </cfRule>
  </conditionalFormatting>
  <conditionalFormatting sqref="B39:C39">
    <cfRule type="expression" dxfId="114" priority="46">
      <formula>MOD(ROW(),2)=0</formula>
    </cfRule>
  </conditionalFormatting>
  <conditionalFormatting sqref="B27:D27">
    <cfRule type="expression" dxfId="113" priority="20">
      <formula>MOD(ROW(),2)=0</formula>
    </cfRule>
  </conditionalFormatting>
  <conditionalFormatting sqref="B40:D40">
    <cfRule type="expression" dxfId="112" priority="52">
      <formula>MOD(ROW(),2)=0</formula>
    </cfRule>
  </conditionalFormatting>
  <conditionalFormatting sqref="C17">
    <cfRule type="expression" dxfId="111" priority="40">
      <formula>MOD(ROW(),2)=0</formula>
    </cfRule>
  </conditionalFormatting>
  <conditionalFormatting sqref="C20 A21:C21 D39">
    <cfRule type="expression" dxfId="110" priority="51">
      <formula>MOD(ROW(),2)=0</formula>
    </cfRule>
  </conditionalFormatting>
  <conditionalFormatting sqref="C23">
    <cfRule type="expression" dxfId="109" priority="26">
      <formula>MOD(ROW(),2)=0</formula>
    </cfRule>
  </conditionalFormatting>
  <conditionalFormatting sqref="C25">
    <cfRule type="expression" dxfId="108" priority="24">
      <formula>MOD(ROW(),2)=0</formula>
    </cfRule>
  </conditionalFormatting>
  <conditionalFormatting sqref="C33">
    <cfRule type="expression" dxfId="107" priority="10">
      <formula>MOD(ROW(),2)=0</formula>
    </cfRule>
  </conditionalFormatting>
  <conditionalFormatting sqref="C35">
    <cfRule type="expression" dxfId="106" priority="9">
      <formula>MOD(ROW(),2)=0</formula>
    </cfRule>
  </conditionalFormatting>
  <conditionalFormatting sqref="C37">
    <cfRule type="expression" dxfId="105" priority="4">
      <formula>MOD(ROW(),2)=0</formula>
    </cfRule>
  </conditionalFormatting>
  <conditionalFormatting sqref="C12:D14">
    <cfRule type="expression" dxfId="104" priority="49">
      <formula>MOD(ROW(),2)=0</formula>
    </cfRule>
  </conditionalFormatting>
  <conditionalFormatting sqref="C22:D22">
    <cfRule type="expression" dxfId="103" priority="29">
      <formula>MOD(ROW(),2)=0</formula>
    </cfRule>
  </conditionalFormatting>
  <conditionalFormatting sqref="C26:D26">
    <cfRule type="expression" dxfId="102" priority="22">
      <formula>MOD(ROW(),2)=0</formula>
    </cfRule>
  </conditionalFormatting>
  <conditionalFormatting sqref="C28:D28">
    <cfRule type="expression" dxfId="101" priority="18">
      <formula>MOD(ROW(),2)=0</formula>
    </cfRule>
  </conditionalFormatting>
  <conditionalFormatting sqref="C34:D34">
    <cfRule type="expression" dxfId="100" priority="6">
      <formula>MOD(ROW(),2)=0</formula>
    </cfRule>
  </conditionalFormatting>
  <conditionalFormatting sqref="D15:D18">
    <cfRule type="expression" dxfId="99" priority="33">
      <formula>MOD(ROW(),2)=0</formula>
    </cfRule>
  </conditionalFormatting>
  <conditionalFormatting sqref="D20:D21">
    <cfRule type="expression" dxfId="98" priority="30">
      <formula>MOD(ROW(),2)=0</formula>
    </cfRule>
  </conditionalFormatting>
  <conditionalFormatting sqref="D23">
    <cfRule type="expression" dxfId="97" priority="25">
      <formula>MOD(ROW(),2)=0</formula>
    </cfRule>
  </conditionalFormatting>
  <conditionalFormatting sqref="D25">
    <cfRule type="expression" dxfId="96" priority="23">
      <formula>MOD(ROW(),2)=0</formula>
    </cfRule>
  </conditionalFormatting>
  <conditionalFormatting sqref="D29">
    <cfRule type="expression" dxfId="95" priority="16">
      <formula>MOD(ROW(),2)=0</formula>
    </cfRule>
  </conditionalFormatting>
  <conditionalFormatting sqref="D31:D33">
    <cfRule type="expression" dxfId="94" priority="12">
      <formula>MOD(ROW(),2)=0</formula>
    </cfRule>
  </conditionalFormatting>
  <conditionalFormatting sqref="D35:D37">
    <cfRule type="expression" dxfId="93" priority="1">
      <formula>MOD(ROW(),2)=0</formula>
    </cfRule>
  </conditionalFormatting>
  <conditionalFormatting sqref="E7:E41">
    <cfRule type="expression" dxfId="92" priority="43">
      <formula>MOD(ROW(),2)=0</formula>
    </cfRule>
    <cfRule type="expression" dxfId="91" priority="44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5B459-82CA-4461-8CAE-C640E23BE776}">
  <dimension ref="A1:G53"/>
  <sheetViews>
    <sheetView topLeftCell="A10" workbookViewId="0">
      <selection activeCell="C10" sqref="C10"/>
    </sheetView>
  </sheetViews>
  <sheetFormatPr defaultColWidth="9" defaultRowHeight="12.75" x14ac:dyDescent="0.25"/>
  <cols>
    <col min="1" max="1" width="38.710937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2.7109375" style="18" customWidth="1"/>
    <col min="8" max="9" width="9" style="1"/>
    <col min="10" max="12" width="9.42578125" style="1" customWidth="1"/>
    <col min="13" max="16384" width="9" style="1"/>
  </cols>
  <sheetData>
    <row r="1" spans="1:7" ht="31.5" thickBot="1" x14ac:dyDescent="0.3">
      <c r="A1" s="34" t="s">
        <v>16</v>
      </c>
      <c r="B1" s="34"/>
      <c r="C1" s="34"/>
      <c r="D1" s="34"/>
      <c r="E1" s="34"/>
      <c r="F1" s="3"/>
    </row>
    <row r="2" spans="1:7" ht="31.5" thickTop="1" x14ac:dyDescent="0.25">
      <c r="A2" s="35" t="s">
        <v>26</v>
      </c>
      <c r="B2" s="35"/>
      <c r="C2" s="16" t="s">
        <v>28</v>
      </c>
      <c r="D2" s="37" t="s">
        <v>29</v>
      </c>
      <c r="E2" s="37"/>
      <c r="F2" s="4"/>
    </row>
    <row r="3" spans="1:7" ht="47.25" customHeight="1" x14ac:dyDescent="0.25">
      <c r="A3" s="36" t="s">
        <v>27</v>
      </c>
      <c r="B3" s="36"/>
      <c r="C3" s="17"/>
      <c r="D3" s="38" t="s">
        <v>30</v>
      </c>
      <c r="E3" s="38"/>
      <c r="F3" s="4"/>
    </row>
    <row r="4" spans="1:7" ht="15.75" x14ac:dyDescent="0.25">
      <c r="A4" s="12" t="s">
        <v>164</v>
      </c>
      <c r="B4" s="9"/>
      <c r="C4" s="9"/>
      <c r="D4" s="9"/>
      <c r="E4" s="9"/>
    </row>
    <row r="5" spans="1:7" ht="20.25" customHeight="1" x14ac:dyDescent="0.25">
      <c r="A5" s="33" t="s">
        <v>13</v>
      </c>
      <c r="B5" s="33"/>
      <c r="C5" s="33"/>
      <c r="D5" s="33"/>
      <c r="E5" s="33"/>
    </row>
    <row r="6" spans="1:7" s="2" customFormat="1" ht="18" x14ac:dyDescent="0.25">
      <c r="A6" s="6" t="s">
        <v>6</v>
      </c>
      <c r="B6" s="6" t="s">
        <v>7</v>
      </c>
      <c r="C6" s="6" t="s">
        <v>8</v>
      </c>
      <c r="D6" s="6" t="s">
        <v>9</v>
      </c>
      <c r="E6" s="6" t="s">
        <v>0</v>
      </c>
      <c r="G6" s="19"/>
    </row>
    <row r="7" spans="1:7" s="2" customFormat="1" ht="30" customHeight="1" x14ac:dyDescent="0.25">
      <c r="A7" s="7" t="s">
        <v>2</v>
      </c>
      <c r="B7" s="7"/>
      <c r="C7" s="5"/>
      <c r="D7" s="10" t="s">
        <v>150</v>
      </c>
      <c r="E7" s="11">
        <v>60870.99</v>
      </c>
      <c r="G7" s="19"/>
    </row>
    <row r="8" spans="1:7" s="2" customFormat="1" ht="30" customHeight="1" x14ac:dyDescent="0.25">
      <c r="A8" s="7" t="s">
        <v>2</v>
      </c>
      <c r="B8" s="7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0" t="s">
        <v>10</v>
      </c>
      <c r="E8" s="11">
        <v>1477.73</v>
      </c>
      <c r="G8" s="19"/>
    </row>
    <row r="9" spans="1:7" s="2" customFormat="1" ht="30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11</v>
      </c>
      <c r="E9" s="11">
        <v>5037.24</v>
      </c>
      <c r="G9" s="19"/>
    </row>
    <row r="10" spans="1:7" s="2" customFormat="1" ht="30" customHeight="1" x14ac:dyDescent="0.25">
      <c r="A10" s="7" t="s">
        <v>2</v>
      </c>
      <c r="B10" s="7" t="str">
        <f t="array" ref="B10">IFERROR(INDEX(#REF!,SMALL(IF(#REF!=rngInvoice,ROW(#REF!)-ROW(#REF!)), ROW(1:1)), MATCH($B$6,#REF!, 0)),"")</f>
        <v/>
      </c>
      <c r="C10" s="5" t="str">
        <f t="array" ref="C10">IFERROR(INDEX(#REF!,SMALL(IF(#REF!=rngInvoice,ROW(#REF!)-ROW(#REF!)), ROW(1:1)), MATCH($C$6,#REF!, 0)),"")</f>
        <v/>
      </c>
      <c r="D10" s="5" t="s">
        <v>151</v>
      </c>
      <c r="E10" s="11">
        <v>4964.38</v>
      </c>
      <c r="G10" s="19"/>
    </row>
    <row r="11" spans="1:7" s="2" customFormat="1" ht="30" customHeight="1" x14ac:dyDescent="0.25">
      <c r="A11" s="7" t="s">
        <v>2</v>
      </c>
      <c r="B11" s="7" t="str">
        <f t="array" ref="B11">IFERROR(INDEX(#REF!,SMALL(IF(#REF!=rngInvoice,ROW(#REF!)-ROW(#REF!)), ROW(2:2)), MATCH($B$6,#REF!, 0)),"")</f>
        <v/>
      </c>
      <c r="C11" s="5" t="str">
        <f t="array" ref="C11">IFERROR(INDEX(#REF!,SMALL(IF(#REF!=rngInvoice,ROW(#REF!)-ROW(#REF!)), ROW(2:2)), MATCH($C$6,#REF!, 0)),"")</f>
        <v/>
      </c>
      <c r="D11" s="5" t="s">
        <v>12</v>
      </c>
      <c r="E11" s="11">
        <v>11077.6</v>
      </c>
      <c r="G11" s="19"/>
    </row>
    <row r="12" spans="1:7" s="2" customFormat="1" ht="30" customHeight="1" x14ac:dyDescent="0.25">
      <c r="A12" s="7" t="s">
        <v>2</v>
      </c>
      <c r="B12" s="15" t="str">
        <f t="array" ref="B12">IFERROR(INDEX(#REF!,SMALL(IF(#REF!=rngInvoice,ROW(#REF!)-ROW(#REF!)), ROW(2:2)), MATCH($B$6,#REF!, 0)),"")</f>
        <v/>
      </c>
      <c r="C12" s="5" t="str">
        <f t="array" ref="C12">IFERROR(INDEX(#REF!,SMALL(IF(#REF!=rngInvoice,ROW(#REF!)-ROW(#REF!)), ROW(2:2)), MATCH($C$6,#REF!, 0)),"")</f>
        <v/>
      </c>
      <c r="D12" s="10" t="s">
        <v>158</v>
      </c>
      <c r="E12" s="11"/>
      <c r="G12" s="19"/>
    </row>
    <row r="13" spans="1:7" s="2" customFormat="1" ht="37.5" customHeight="1" x14ac:dyDescent="0.25">
      <c r="A13" s="7" t="s">
        <v>39</v>
      </c>
      <c r="B13" s="24">
        <v>18683136487</v>
      </c>
      <c r="C13" s="5" t="s">
        <v>1</v>
      </c>
      <c r="D13" s="25" t="s">
        <v>152</v>
      </c>
      <c r="E13" s="11">
        <v>194</v>
      </c>
      <c r="G13" s="26"/>
    </row>
    <row r="14" spans="1:7" s="2" customFormat="1" ht="30" customHeight="1" x14ac:dyDescent="0.25">
      <c r="A14" s="7" t="str" cm="1">
        <f t="array" ref="A14">IFERROR(INDEX(#REF!,SMALL(IF(#REF!=rngInvoice,ROW(#REF!)-ROW(#REF!)), ROW(33:33)), MATCH($A$6,#REF!, 0)),"")</f>
        <v/>
      </c>
      <c r="B14" s="5" t="str" cm="1">
        <f t="array" ref="B14">IFERROR(INDEX(#REF!,SMALL(IF(#REF!=rngInvoice,ROW(#REF!)-ROW(#REF!)), ROW(33:33)), MATCH($C$6,#REF!, 0)),"")</f>
        <v/>
      </c>
      <c r="C14" s="5" t="str" cm="1">
        <f t="array" ref="C14">IFERROR(INDEX(#REF!,SMALL(IF(#REF!=rngInvoice,ROW(#REF!)-ROW(#REF!)), ROW(33:33)), MATCH($C$6,#REF!, 0)),"")</f>
        <v/>
      </c>
      <c r="D14" s="10"/>
      <c r="E14" s="11"/>
      <c r="G14" s="26"/>
    </row>
    <row r="15" spans="1:7" s="2" customFormat="1" ht="30" customHeight="1" x14ac:dyDescent="0.25">
      <c r="A15" s="21" t="s">
        <v>3</v>
      </c>
      <c r="B15" s="21"/>
      <c r="C15" s="22"/>
      <c r="D15" s="29"/>
      <c r="E15" s="23">
        <f>SUM(E7:E14)</f>
        <v>83621.940000000017</v>
      </c>
      <c r="G15" s="26"/>
    </row>
    <row r="16" spans="1:7" s="2" customFormat="1" ht="30" customHeight="1" x14ac:dyDescent="0.25">
      <c r="A16" s="8"/>
      <c r="B16" s="8"/>
      <c r="C16" s="8"/>
      <c r="D16" s="8"/>
      <c r="E16" s="8"/>
      <c r="G16" s="26"/>
    </row>
    <row r="17" spans="1:7" s="2" customFormat="1" ht="30" customHeight="1" x14ac:dyDescent="0.25">
      <c r="A17" s="8"/>
      <c r="B17" s="8"/>
      <c r="C17" s="8"/>
      <c r="D17" s="8"/>
      <c r="E17" s="8"/>
      <c r="G17" s="26"/>
    </row>
    <row r="18" spans="1:7" s="2" customFormat="1" ht="30" customHeight="1" x14ac:dyDescent="0.25">
      <c r="A18" s="8"/>
      <c r="B18" s="8"/>
      <c r="C18" s="8"/>
      <c r="D18" s="8"/>
      <c r="E18" s="8"/>
      <c r="G18" s="26"/>
    </row>
    <row r="19" spans="1:7" s="2" customFormat="1" ht="30" customHeight="1" x14ac:dyDescent="0.25">
      <c r="A19" s="8"/>
      <c r="B19" s="8"/>
      <c r="C19" s="8"/>
      <c r="D19" s="8"/>
      <c r="E19" s="8"/>
      <c r="G19" s="26"/>
    </row>
    <row r="20" spans="1:7" s="2" customFormat="1" ht="30" customHeight="1" x14ac:dyDescent="0.25">
      <c r="A20" s="8"/>
      <c r="B20" s="8"/>
      <c r="C20" s="8"/>
      <c r="D20" s="8"/>
      <c r="E20" s="8"/>
      <c r="G20" s="26"/>
    </row>
    <row r="21" spans="1:7" s="2" customFormat="1" ht="30" customHeight="1" x14ac:dyDescent="0.25">
      <c r="A21" s="8"/>
      <c r="B21" s="8"/>
      <c r="C21" s="8"/>
      <c r="D21" s="8"/>
      <c r="E21" s="8"/>
      <c r="G21" s="26"/>
    </row>
    <row r="22" spans="1:7" s="2" customFormat="1" ht="30" customHeight="1" x14ac:dyDescent="0.25">
      <c r="A22" s="8"/>
      <c r="B22" s="8"/>
      <c r="C22" s="8"/>
      <c r="D22" s="8"/>
      <c r="E22" s="8"/>
      <c r="G22" s="26"/>
    </row>
    <row r="23" spans="1:7" s="2" customFormat="1" ht="30" customHeight="1" x14ac:dyDescent="0.25">
      <c r="A23" s="8"/>
      <c r="B23" s="8"/>
      <c r="C23" s="8"/>
      <c r="D23" s="8"/>
      <c r="E23" s="8"/>
      <c r="G23" s="26"/>
    </row>
    <row r="24" spans="1:7" s="2" customFormat="1" ht="30" customHeight="1" x14ac:dyDescent="0.25">
      <c r="A24" s="8"/>
      <c r="B24" s="8"/>
      <c r="C24" s="8"/>
      <c r="D24" s="8"/>
      <c r="E24" s="8"/>
      <c r="G24" s="26"/>
    </row>
    <row r="25" spans="1:7" s="2" customFormat="1" ht="30" customHeight="1" x14ac:dyDescent="0.25">
      <c r="A25" s="8"/>
      <c r="B25" s="8"/>
      <c r="C25" s="8"/>
      <c r="D25" s="8"/>
      <c r="E25" s="8"/>
      <c r="G25" s="26"/>
    </row>
    <row r="26" spans="1:7" s="2" customFormat="1" ht="30" customHeight="1" x14ac:dyDescent="0.25">
      <c r="A26" s="8"/>
      <c r="B26" s="8"/>
      <c r="C26" s="8"/>
      <c r="D26" s="8"/>
      <c r="E26" s="8"/>
      <c r="G26" s="26"/>
    </row>
    <row r="27" spans="1:7" s="2" customFormat="1" ht="30" customHeight="1" x14ac:dyDescent="0.25">
      <c r="A27" s="8"/>
      <c r="B27" s="8"/>
      <c r="C27" s="8"/>
      <c r="D27" s="8"/>
      <c r="E27" s="8"/>
      <c r="G27" s="26"/>
    </row>
    <row r="28" spans="1:7" s="2" customFormat="1" ht="30" customHeight="1" x14ac:dyDescent="0.25">
      <c r="A28" s="8"/>
      <c r="B28" s="8"/>
      <c r="C28" s="8"/>
      <c r="D28" s="8"/>
      <c r="E28" s="8"/>
      <c r="G28" s="26"/>
    </row>
    <row r="29" spans="1:7" s="2" customFormat="1" ht="30" customHeight="1" x14ac:dyDescent="0.25">
      <c r="A29" s="8"/>
      <c r="B29" s="8"/>
      <c r="C29" s="8"/>
      <c r="D29" s="8"/>
      <c r="E29" s="8"/>
      <c r="G29" s="26"/>
    </row>
    <row r="30" spans="1:7" s="2" customFormat="1" ht="30" customHeight="1" x14ac:dyDescent="0.25">
      <c r="A30" s="8"/>
      <c r="B30" s="8"/>
      <c r="C30" s="8"/>
      <c r="D30" s="8"/>
      <c r="E30" s="8"/>
      <c r="G30" s="26"/>
    </row>
    <row r="31" spans="1:7" s="2" customFormat="1" ht="30" customHeight="1" x14ac:dyDescent="0.25">
      <c r="A31" s="8"/>
      <c r="B31" s="8"/>
      <c r="C31" s="8"/>
      <c r="D31" s="8"/>
      <c r="E31" s="8"/>
      <c r="G31" s="19"/>
    </row>
    <row r="32" spans="1:7" s="2" customFormat="1" ht="30" customHeight="1" x14ac:dyDescent="0.25">
      <c r="A32" s="8"/>
      <c r="B32" s="8"/>
      <c r="C32" s="8"/>
      <c r="D32" s="8"/>
      <c r="E32" s="8"/>
      <c r="G32" s="26"/>
    </row>
    <row r="33" spans="1:7" s="2" customFormat="1" ht="30" customHeight="1" x14ac:dyDescent="0.25">
      <c r="A33" s="8"/>
      <c r="B33" s="8"/>
      <c r="C33" s="8"/>
      <c r="D33" s="8"/>
      <c r="E33" s="8"/>
      <c r="G33" s="19"/>
    </row>
    <row r="34" spans="1:7" s="2" customFormat="1" ht="30" customHeight="1" x14ac:dyDescent="0.25">
      <c r="A34" s="8"/>
      <c r="B34" s="8"/>
      <c r="C34" s="8"/>
      <c r="D34" s="8"/>
      <c r="E34" s="8"/>
      <c r="G34" s="19"/>
    </row>
    <row r="35" spans="1:7" s="2" customFormat="1" ht="30" customHeight="1" x14ac:dyDescent="0.25">
      <c r="A35" s="8"/>
      <c r="B35" s="8"/>
      <c r="C35" s="8"/>
      <c r="D35" s="8"/>
      <c r="E35" s="8"/>
      <c r="G35" s="19"/>
    </row>
    <row r="36" spans="1:7" s="2" customFormat="1" ht="30" customHeight="1" x14ac:dyDescent="0.25">
      <c r="A36" s="8"/>
      <c r="B36" s="8"/>
      <c r="C36" s="8"/>
      <c r="D36" s="8"/>
      <c r="E36" s="8"/>
      <c r="G36" s="26"/>
    </row>
    <row r="37" spans="1:7" s="2" customFormat="1" ht="30" customHeight="1" x14ac:dyDescent="0.25">
      <c r="A37" s="8"/>
      <c r="B37" s="8"/>
      <c r="C37" s="8"/>
      <c r="D37" s="8"/>
      <c r="E37" s="8"/>
      <c r="G37" s="19"/>
    </row>
    <row r="38" spans="1:7" s="2" customFormat="1" ht="30" customHeight="1" x14ac:dyDescent="0.25">
      <c r="A38" s="8"/>
      <c r="B38" s="8"/>
      <c r="C38" s="8"/>
      <c r="D38" s="8"/>
      <c r="E38" s="8"/>
      <c r="G38" s="19"/>
    </row>
    <row r="39" spans="1:7" s="2" customFormat="1" ht="30" customHeight="1" x14ac:dyDescent="0.25">
      <c r="A39" s="8"/>
      <c r="B39" s="8"/>
      <c r="C39" s="8"/>
      <c r="D39" s="8"/>
      <c r="E39" s="8"/>
      <c r="G39" s="26"/>
    </row>
    <row r="40" spans="1:7" s="2" customFormat="1" ht="30" customHeight="1" x14ac:dyDescent="0.25">
      <c r="A40" s="8"/>
      <c r="B40" s="8"/>
      <c r="C40" s="8"/>
      <c r="D40" s="8"/>
      <c r="E40" s="8"/>
      <c r="G40" s="19"/>
    </row>
    <row r="41" spans="1:7" s="2" customFormat="1" ht="30" customHeight="1" x14ac:dyDescent="0.25">
      <c r="A41" s="8"/>
      <c r="B41" s="8"/>
      <c r="C41" s="8"/>
      <c r="D41" s="8"/>
      <c r="E41" s="8"/>
      <c r="G41" s="19"/>
    </row>
    <row r="42" spans="1:7" s="2" customFormat="1" ht="30" customHeight="1" x14ac:dyDescent="0.25">
      <c r="A42" s="8"/>
      <c r="B42" s="8"/>
      <c r="C42" s="8"/>
      <c r="D42" s="8"/>
      <c r="E42" s="8"/>
      <c r="G42" s="19"/>
    </row>
    <row r="43" spans="1:7" s="2" customFormat="1" ht="30" customHeight="1" x14ac:dyDescent="0.25">
      <c r="A43" s="8"/>
      <c r="B43" s="8"/>
      <c r="C43" s="8"/>
      <c r="D43" s="8"/>
      <c r="E43" s="8"/>
      <c r="G43" s="19"/>
    </row>
    <row r="44" spans="1:7" s="2" customFormat="1" ht="30" customHeight="1" x14ac:dyDescent="0.25">
      <c r="A44" s="8"/>
      <c r="B44" s="8"/>
      <c r="C44" s="8"/>
      <c r="D44" s="8"/>
      <c r="E44" s="8"/>
      <c r="G44" s="19"/>
    </row>
    <row r="45" spans="1:7" s="2" customFormat="1" ht="30" customHeight="1" x14ac:dyDescent="0.25">
      <c r="A45" s="8"/>
      <c r="B45" s="8"/>
      <c r="C45" s="8"/>
      <c r="D45" s="8"/>
      <c r="E45" s="8"/>
      <c r="G45" s="19"/>
    </row>
    <row r="46" spans="1:7" s="14" customFormat="1" ht="30" customHeight="1" x14ac:dyDescent="0.25">
      <c r="A46" s="8"/>
      <c r="B46" s="8"/>
      <c r="C46" s="8"/>
      <c r="D46" s="8"/>
      <c r="E46" s="8"/>
      <c r="G46" s="20"/>
    </row>
    <row r="47" spans="1:7" ht="30" customHeight="1" x14ac:dyDescent="0.25"/>
    <row r="48" spans="1:7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</sheetData>
  <mergeCells count="6">
    <mergeCell ref="A5:E5"/>
    <mergeCell ref="A1:E1"/>
    <mergeCell ref="A2:B2"/>
    <mergeCell ref="D2:E2"/>
    <mergeCell ref="A3:B3"/>
    <mergeCell ref="D3:E3"/>
  </mergeCells>
  <conditionalFormatting sqref="A12:A14">
    <cfRule type="expression" dxfId="90" priority="29">
      <formula>MOD(ROW(),2)=0</formula>
    </cfRule>
  </conditionalFormatting>
  <conditionalFormatting sqref="A7:D11">
    <cfRule type="expression" dxfId="89" priority="40">
      <formula>MOD(ROW(),2)=0</formula>
    </cfRule>
  </conditionalFormatting>
  <conditionalFormatting sqref="A15:D15">
    <cfRule type="expression" dxfId="88" priority="39">
      <formula>MOD(ROW(),2)=0</formula>
    </cfRule>
  </conditionalFormatting>
  <conditionalFormatting sqref="B14:D14">
    <cfRule type="expression" dxfId="87" priority="38">
      <formula>MOD(ROW(),2)=0</formula>
    </cfRule>
  </conditionalFormatting>
  <conditionalFormatting sqref="C12:D13">
    <cfRule type="expression" dxfId="86" priority="36">
      <formula>MOD(ROW(),2)=0</formula>
    </cfRule>
  </conditionalFormatting>
  <conditionalFormatting sqref="E7:E15">
    <cfRule type="expression" dxfId="85" priority="31">
      <formula>MOD(ROW(),2)=0</formula>
    </cfRule>
    <cfRule type="expression" dxfId="84" priority="3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1E116-36A3-49AD-BC20-9EC33346CFA8}">
  <dimension ref="A1:H69"/>
  <sheetViews>
    <sheetView tabSelected="1" workbookViewId="0">
      <selection activeCell="G13" sqref="G13:H69"/>
    </sheetView>
  </sheetViews>
  <sheetFormatPr defaultColWidth="9" defaultRowHeight="12.75" x14ac:dyDescent="0.25"/>
  <cols>
    <col min="1" max="1" width="38.710937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2.7109375" style="18" customWidth="1"/>
    <col min="8" max="9" width="9" style="1"/>
    <col min="10" max="12" width="9.42578125" style="1" customWidth="1"/>
    <col min="13" max="16384" width="9" style="1"/>
  </cols>
  <sheetData>
    <row r="1" spans="1:8" ht="31.5" thickBot="1" x14ac:dyDescent="0.3">
      <c r="A1" s="34" t="s">
        <v>16</v>
      </c>
      <c r="B1" s="34"/>
      <c r="C1" s="34"/>
      <c r="D1" s="34"/>
      <c r="E1" s="34"/>
      <c r="F1" s="3"/>
    </row>
    <row r="2" spans="1:8" ht="31.5" thickTop="1" x14ac:dyDescent="0.25">
      <c r="A2" s="35" t="s">
        <v>26</v>
      </c>
      <c r="B2" s="35"/>
      <c r="C2" s="31" t="s">
        <v>28</v>
      </c>
      <c r="D2" s="37" t="s">
        <v>29</v>
      </c>
      <c r="E2" s="37"/>
      <c r="F2" s="4"/>
    </row>
    <row r="3" spans="1:8" ht="47.25" customHeight="1" x14ac:dyDescent="0.25">
      <c r="A3" s="36" t="s">
        <v>27</v>
      </c>
      <c r="B3" s="36"/>
      <c r="C3" s="32"/>
      <c r="D3" s="38" t="s">
        <v>30</v>
      </c>
      <c r="E3" s="38"/>
      <c r="F3" s="4"/>
    </row>
    <row r="4" spans="1:8" ht="15.75" x14ac:dyDescent="0.25">
      <c r="A4" s="30" t="s">
        <v>165</v>
      </c>
      <c r="B4" s="9"/>
      <c r="C4" s="9"/>
      <c r="D4" s="9"/>
      <c r="E4" s="9"/>
    </row>
    <row r="5" spans="1:8" ht="20.25" customHeight="1" x14ac:dyDescent="0.25">
      <c r="A5" s="33" t="s">
        <v>13</v>
      </c>
      <c r="B5" s="33"/>
      <c r="C5" s="33"/>
      <c r="D5" s="33"/>
      <c r="E5" s="33"/>
    </row>
    <row r="6" spans="1:8" s="2" customFormat="1" ht="18" x14ac:dyDescent="0.25">
      <c r="A6" s="6" t="s">
        <v>6</v>
      </c>
      <c r="B6" s="6" t="s">
        <v>7</v>
      </c>
      <c r="C6" s="6" t="s">
        <v>8</v>
      </c>
      <c r="D6" s="6" t="s">
        <v>9</v>
      </c>
      <c r="E6" s="6" t="s">
        <v>0</v>
      </c>
      <c r="G6" s="19"/>
    </row>
    <row r="7" spans="1:8" s="2" customFormat="1" ht="30" customHeight="1" x14ac:dyDescent="0.25">
      <c r="A7" s="7" t="s">
        <v>2</v>
      </c>
      <c r="B7" s="7"/>
      <c r="C7" s="5"/>
      <c r="D7" s="10" t="s">
        <v>35</v>
      </c>
      <c r="E7" s="11">
        <v>3300</v>
      </c>
      <c r="G7" s="19"/>
    </row>
    <row r="8" spans="1:8" s="2" customFormat="1" ht="30" customHeight="1" x14ac:dyDescent="0.25">
      <c r="A8" s="7" t="s">
        <v>2</v>
      </c>
      <c r="B8" s="7"/>
      <c r="C8" s="5"/>
      <c r="D8" s="10" t="s">
        <v>192</v>
      </c>
      <c r="E8" s="11">
        <v>62130.7</v>
      </c>
      <c r="G8" s="19"/>
    </row>
    <row r="9" spans="1:8" s="2" customFormat="1" ht="30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10</v>
      </c>
      <c r="E9" s="11">
        <v>1496.03</v>
      </c>
      <c r="G9" s="19"/>
    </row>
    <row r="10" spans="1:8" s="2" customFormat="1" ht="30" customHeight="1" x14ac:dyDescent="0.25">
      <c r="A10" s="7" t="s">
        <v>2</v>
      </c>
      <c r="B10" s="7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0" t="s">
        <v>11</v>
      </c>
      <c r="E10" s="11">
        <v>3759.23</v>
      </c>
      <c r="G10" s="19"/>
    </row>
    <row r="11" spans="1:8" s="2" customFormat="1" ht="30" customHeight="1" x14ac:dyDescent="0.25">
      <c r="A11" s="7" t="s">
        <v>2</v>
      </c>
      <c r="B11" s="7" t="str">
        <f t="array" ref="B11">IFERROR(INDEX(#REF!,SMALL(IF(#REF!=rngInvoice,ROW(#REF!)-ROW(#REF!)), ROW(1:1)), MATCH($B$6,#REF!, 0)),"")</f>
        <v/>
      </c>
      <c r="C11" s="5" t="str">
        <f t="array" ref="C11">IFERROR(INDEX(#REF!,SMALL(IF(#REF!=rngInvoice,ROW(#REF!)-ROW(#REF!)), ROW(1:1)), MATCH($C$6,#REF!, 0)),"")</f>
        <v/>
      </c>
      <c r="D11" s="5" t="s">
        <v>193</v>
      </c>
      <c r="E11" s="11">
        <v>4964.38</v>
      </c>
      <c r="G11" s="19"/>
    </row>
    <row r="12" spans="1:8" s="2" customFormat="1" ht="30" customHeight="1" x14ac:dyDescent="0.25">
      <c r="A12" s="7" t="s">
        <v>2</v>
      </c>
      <c r="B12" s="7" t="str">
        <f t="array" ref="B12">IFERROR(INDEX(#REF!,SMALL(IF(#REF!=rngInvoice,ROW(#REF!)-ROW(#REF!)), ROW(2:2)), MATCH($B$6,#REF!, 0)),"")</f>
        <v/>
      </c>
      <c r="C12" s="5" t="str">
        <f t="array" ref="C12">IFERROR(INDEX(#REF!,SMALL(IF(#REF!=rngInvoice,ROW(#REF!)-ROW(#REF!)), ROW(2:2)), MATCH($C$6,#REF!, 0)),"")</f>
        <v/>
      </c>
      <c r="D12" s="5" t="s">
        <v>12</v>
      </c>
      <c r="E12" s="11">
        <v>11077.6</v>
      </c>
      <c r="G12" s="19"/>
    </row>
    <row r="13" spans="1:8" s="2" customFormat="1" ht="37.5" customHeight="1" x14ac:dyDescent="0.25">
      <c r="A13" s="7" t="s">
        <v>2</v>
      </c>
      <c r="B13" s="5" t="str">
        <f t="array" ref="B13">IFERROR(INDEX(#REF!,SMALL(IF(#REF!=rngInvoice,ROW(#REF!)-ROW(#REF!)), ROW(2:2)), MATCH($C$6,#REF!, 0)),"")</f>
        <v/>
      </c>
      <c r="C13" s="5" t="str">
        <f t="array" ref="C13">IFERROR(INDEX(#REF!,SMALL(IF(#REF!=rngInvoice,ROW(#REF!)-ROW(#REF!)), ROW(2:2)), MATCH($C$6,#REF!, 0)),"")</f>
        <v/>
      </c>
      <c r="D13" s="10" t="s">
        <v>38</v>
      </c>
      <c r="E13" s="11">
        <v>597.23</v>
      </c>
      <c r="G13" s="19"/>
      <c r="H13" s="19"/>
    </row>
    <row r="14" spans="1:8" s="2" customFormat="1" ht="30" customHeight="1" x14ac:dyDescent="0.25">
      <c r="A14" s="7" t="s">
        <v>39</v>
      </c>
      <c r="B14" s="40">
        <v>18683136487</v>
      </c>
      <c r="C14" s="5" t="s">
        <v>1</v>
      </c>
      <c r="D14" s="25" t="s">
        <v>194</v>
      </c>
      <c r="E14" s="11">
        <v>194</v>
      </c>
      <c r="G14" s="19"/>
      <c r="H14" s="19"/>
    </row>
    <row r="15" spans="1:8" s="2" customFormat="1" ht="30" customHeight="1" x14ac:dyDescent="0.25">
      <c r="A15" s="7" t="s">
        <v>2</v>
      </c>
      <c r="B15" s="13"/>
      <c r="C15" s="5"/>
      <c r="D15" s="10" t="s">
        <v>182</v>
      </c>
      <c r="E15" s="11">
        <v>981.85</v>
      </c>
      <c r="G15" s="19"/>
      <c r="H15" s="19"/>
    </row>
    <row r="16" spans="1:8" s="2" customFormat="1" ht="30" customHeight="1" x14ac:dyDescent="0.25">
      <c r="A16" s="7" t="s">
        <v>178</v>
      </c>
      <c r="B16" s="15">
        <v>76106064169</v>
      </c>
      <c r="C16" s="5" t="s">
        <v>18</v>
      </c>
      <c r="D16" s="10" t="s">
        <v>96</v>
      </c>
      <c r="E16" s="11">
        <v>266.2</v>
      </c>
      <c r="G16" s="19"/>
      <c r="H16" s="19"/>
    </row>
    <row r="17" spans="1:8" s="2" customFormat="1" ht="30" customHeight="1" x14ac:dyDescent="0.25">
      <c r="A17" s="7" t="s">
        <v>90</v>
      </c>
      <c r="B17" s="7">
        <v>83605107180</v>
      </c>
      <c r="C17" s="5" t="s">
        <v>91</v>
      </c>
      <c r="D17" s="10" t="s">
        <v>92</v>
      </c>
      <c r="E17" s="11">
        <v>324.06</v>
      </c>
      <c r="G17" s="19"/>
      <c r="H17" s="19"/>
    </row>
    <row r="18" spans="1:8" s="2" customFormat="1" ht="30" customHeight="1" x14ac:dyDescent="0.25">
      <c r="A18" s="7" t="s">
        <v>20</v>
      </c>
      <c r="B18" s="15">
        <v>54361842913</v>
      </c>
      <c r="C18" s="5" t="s">
        <v>18</v>
      </c>
      <c r="D18" s="10" t="s">
        <v>23</v>
      </c>
      <c r="E18" s="11">
        <v>213.13</v>
      </c>
      <c r="G18" s="19"/>
      <c r="H18" s="19"/>
    </row>
    <row r="19" spans="1:8" s="2" customFormat="1" ht="30" customHeight="1" x14ac:dyDescent="0.25">
      <c r="A19" s="7" t="s">
        <v>58</v>
      </c>
      <c r="B19" s="13">
        <v>73175348971</v>
      </c>
      <c r="C19" s="5" t="s">
        <v>24</v>
      </c>
      <c r="D19" s="10" t="s">
        <v>15</v>
      </c>
      <c r="E19" s="11">
        <v>150</v>
      </c>
      <c r="G19" s="19"/>
      <c r="H19" s="19"/>
    </row>
    <row r="20" spans="1:8" s="2" customFormat="1" ht="30" customHeight="1" x14ac:dyDescent="0.25">
      <c r="A20" s="7" t="s">
        <v>113</v>
      </c>
      <c r="B20" s="15">
        <v>92585059340</v>
      </c>
      <c r="C20" s="5" t="s">
        <v>18</v>
      </c>
      <c r="D20" s="10" t="s">
        <v>96</v>
      </c>
      <c r="E20" s="11">
        <v>156.27000000000001</v>
      </c>
      <c r="G20" s="19"/>
      <c r="H20" s="19"/>
    </row>
    <row r="21" spans="1:8" s="2" customFormat="1" ht="30" customHeight="1" x14ac:dyDescent="0.25">
      <c r="A21" s="7" t="s">
        <v>99</v>
      </c>
      <c r="B21" s="13">
        <v>95970838122</v>
      </c>
      <c r="C21" s="5" t="s">
        <v>100</v>
      </c>
      <c r="D21" s="10" t="s">
        <v>168</v>
      </c>
      <c r="E21" s="11">
        <v>30.15</v>
      </c>
      <c r="G21" s="19"/>
      <c r="H21" s="19"/>
    </row>
    <row r="22" spans="1:8" s="2" customFormat="1" ht="30" customHeight="1" x14ac:dyDescent="0.25">
      <c r="A22" s="7" t="s">
        <v>55</v>
      </c>
      <c r="B22" s="15">
        <v>40897098424</v>
      </c>
      <c r="C22" s="5" t="s">
        <v>56</v>
      </c>
      <c r="D22" s="10" t="s">
        <v>57</v>
      </c>
      <c r="E22" s="11">
        <v>88.4</v>
      </c>
      <c r="G22" s="19"/>
      <c r="H22" s="19"/>
    </row>
    <row r="23" spans="1:8" s="2" customFormat="1" ht="30" customHeight="1" x14ac:dyDescent="0.25">
      <c r="A23" s="7" t="s">
        <v>17</v>
      </c>
      <c r="B23" s="7">
        <v>69440520360</v>
      </c>
      <c r="C23" s="5" t="s">
        <v>18</v>
      </c>
      <c r="D23" s="10" t="s">
        <v>104</v>
      </c>
      <c r="E23" s="11">
        <v>44.88</v>
      </c>
      <c r="G23" s="19"/>
      <c r="H23" s="19"/>
    </row>
    <row r="24" spans="1:8" s="2" customFormat="1" ht="30" customHeight="1" x14ac:dyDescent="0.25">
      <c r="A24" s="7" t="s">
        <v>166</v>
      </c>
      <c r="B24" s="15">
        <v>76860791838</v>
      </c>
      <c r="C24" s="5" t="s">
        <v>56</v>
      </c>
      <c r="D24" s="10" t="s">
        <v>15</v>
      </c>
      <c r="E24" s="11">
        <v>197.13</v>
      </c>
      <c r="G24" s="19"/>
      <c r="H24" s="19"/>
    </row>
    <row r="25" spans="1:8" s="2" customFormat="1" ht="30" customHeight="1" x14ac:dyDescent="0.25">
      <c r="A25" s="7" t="s">
        <v>128</v>
      </c>
      <c r="B25" s="7">
        <v>70213045707</v>
      </c>
      <c r="C25" s="5" t="s">
        <v>18</v>
      </c>
      <c r="D25" s="10" t="s">
        <v>96</v>
      </c>
      <c r="E25" s="11">
        <v>807.29</v>
      </c>
      <c r="G25" s="19"/>
      <c r="H25" s="19"/>
    </row>
    <row r="26" spans="1:8" s="2" customFormat="1" ht="30" customHeight="1" x14ac:dyDescent="0.25">
      <c r="A26" s="7" t="s">
        <v>41</v>
      </c>
      <c r="B26" s="15">
        <v>14506572540</v>
      </c>
      <c r="C26" s="5" t="s">
        <v>1</v>
      </c>
      <c r="D26" s="5" t="s">
        <v>42</v>
      </c>
      <c r="E26" s="11">
        <v>890.4</v>
      </c>
      <c r="G26" s="19"/>
      <c r="H26" s="19"/>
    </row>
    <row r="27" spans="1:8" s="2" customFormat="1" ht="30" customHeight="1" x14ac:dyDescent="0.25">
      <c r="A27" s="7" t="s">
        <v>131</v>
      </c>
      <c r="B27" s="13">
        <v>62226620908</v>
      </c>
      <c r="C27" s="5" t="s">
        <v>1</v>
      </c>
      <c r="D27" s="10" t="s">
        <v>168</v>
      </c>
      <c r="E27" s="11">
        <v>29.31</v>
      </c>
      <c r="G27" s="19"/>
      <c r="H27" s="19"/>
    </row>
    <row r="28" spans="1:8" s="2" customFormat="1" ht="30" customHeight="1" x14ac:dyDescent="0.25">
      <c r="A28" s="7" t="s">
        <v>169</v>
      </c>
      <c r="B28" s="15">
        <v>54361842913</v>
      </c>
      <c r="C28" s="5" t="s">
        <v>18</v>
      </c>
      <c r="D28" s="10" t="s">
        <v>170</v>
      </c>
      <c r="E28" s="11">
        <v>55</v>
      </c>
      <c r="G28" s="19"/>
      <c r="H28" s="19"/>
    </row>
    <row r="29" spans="1:8" s="2" customFormat="1" ht="30" customHeight="1" x14ac:dyDescent="0.25">
      <c r="A29" s="7" t="s">
        <v>103</v>
      </c>
      <c r="B29" s="7">
        <v>55297624455</v>
      </c>
      <c r="C29" s="5" t="s">
        <v>18</v>
      </c>
      <c r="D29" s="10" t="s">
        <v>101</v>
      </c>
      <c r="E29" s="11">
        <v>203.75</v>
      </c>
      <c r="G29" s="19"/>
      <c r="H29" s="19"/>
    </row>
    <row r="30" spans="1:8" s="2" customFormat="1" ht="30" customHeight="1" x14ac:dyDescent="0.25">
      <c r="A30" s="7" t="s">
        <v>124</v>
      </c>
      <c r="B30" s="7">
        <v>37008132509</v>
      </c>
      <c r="C30" s="5" t="s">
        <v>18</v>
      </c>
      <c r="D30" s="10" t="s">
        <v>15</v>
      </c>
      <c r="E30" s="11">
        <v>52.52</v>
      </c>
      <c r="G30" s="19"/>
      <c r="H30" s="19"/>
    </row>
    <row r="31" spans="1:8" s="2" customFormat="1" ht="30" customHeight="1" x14ac:dyDescent="0.25">
      <c r="A31" s="7" t="s">
        <v>87</v>
      </c>
      <c r="B31" s="7">
        <v>83442273157</v>
      </c>
      <c r="C31" s="5" t="s">
        <v>24</v>
      </c>
      <c r="D31" s="10" t="s">
        <v>44</v>
      </c>
      <c r="E31" s="11">
        <v>400</v>
      </c>
      <c r="G31" s="19"/>
      <c r="H31" s="19"/>
    </row>
    <row r="32" spans="1:8" s="2" customFormat="1" ht="30" customHeight="1" x14ac:dyDescent="0.25">
      <c r="A32" s="7" t="s">
        <v>102</v>
      </c>
      <c r="B32" s="15">
        <v>9381218694</v>
      </c>
      <c r="C32" s="5" t="s">
        <v>18</v>
      </c>
      <c r="D32" s="10" t="s">
        <v>15</v>
      </c>
      <c r="E32" s="11">
        <v>55</v>
      </c>
      <c r="G32" s="19"/>
      <c r="H32" s="19"/>
    </row>
    <row r="33" spans="1:8" s="2" customFormat="1" ht="30" customHeight="1" x14ac:dyDescent="0.25">
      <c r="A33" s="7" t="s">
        <v>19</v>
      </c>
      <c r="B33" s="13">
        <v>68254459599</v>
      </c>
      <c r="C33" s="5" t="s">
        <v>18</v>
      </c>
      <c r="D33" s="5" t="s">
        <v>5</v>
      </c>
      <c r="E33" s="11">
        <v>639.75</v>
      </c>
      <c r="G33" s="19"/>
      <c r="H33" s="19"/>
    </row>
    <row r="34" spans="1:8" s="2" customFormat="1" ht="30" customHeight="1" x14ac:dyDescent="0.25">
      <c r="A34" s="7" t="s">
        <v>48</v>
      </c>
      <c r="B34" s="15">
        <v>87311810356</v>
      </c>
      <c r="C34" s="5" t="s">
        <v>49</v>
      </c>
      <c r="D34" s="10" t="s">
        <v>43</v>
      </c>
      <c r="E34" s="11">
        <v>4.6900000000000004</v>
      </c>
      <c r="G34" s="19"/>
      <c r="H34" s="19"/>
    </row>
    <row r="35" spans="1:8" s="2" customFormat="1" ht="30" customHeight="1" x14ac:dyDescent="0.25">
      <c r="A35" s="7" t="s">
        <v>116</v>
      </c>
      <c r="B35" s="7">
        <v>79666730300</v>
      </c>
      <c r="C35" s="5" t="s">
        <v>24</v>
      </c>
      <c r="D35" s="10" t="s">
        <v>44</v>
      </c>
      <c r="E35" s="11">
        <v>733.72</v>
      </c>
      <c r="G35" s="19"/>
      <c r="H35" s="19"/>
    </row>
    <row r="36" spans="1:8" s="2" customFormat="1" ht="30" customHeight="1" x14ac:dyDescent="0.25">
      <c r="A36" s="7" t="s">
        <v>75</v>
      </c>
      <c r="B36" s="15">
        <v>81793146560</v>
      </c>
      <c r="C36" s="5" t="s">
        <v>1</v>
      </c>
      <c r="D36" s="10" t="s">
        <v>15</v>
      </c>
      <c r="E36" s="11">
        <v>1.65</v>
      </c>
      <c r="G36" s="19"/>
      <c r="H36" s="19"/>
    </row>
    <row r="37" spans="1:8" s="2" customFormat="1" ht="30" customHeight="1" x14ac:dyDescent="0.25">
      <c r="A37" s="7" t="s">
        <v>75</v>
      </c>
      <c r="B37" s="13">
        <v>81793146560</v>
      </c>
      <c r="C37" s="5" t="s">
        <v>1</v>
      </c>
      <c r="D37" s="10" t="s">
        <v>43</v>
      </c>
      <c r="E37" s="11">
        <v>353.95</v>
      </c>
      <c r="G37" s="19"/>
      <c r="H37" s="19"/>
    </row>
    <row r="38" spans="1:8" s="2" customFormat="1" ht="30" customHeight="1" x14ac:dyDescent="0.25">
      <c r="A38" s="7" t="s">
        <v>22</v>
      </c>
      <c r="B38" s="7">
        <v>85821130368</v>
      </c>
      <c r="C38" s="5" t="s">
        <v>1</v>
      </c>
      <c r="D38" s="10" t="s">
        <v>15</v>
      </c>
      <c r="E38" s="11">
        <v>72.02</v>
      </c>
      <c r="G38" s="19"/>
      <c r="H38" s="19"/>
    </row>
    <row r="39" spans="1:8" s="2" customFormat="1" ht="30" customHeight="1" x14ac:dyDescent="0.25">
      <c r="A39" s="7" t="s">
        <v>167</v>
      </c>
      <c r="B39" s="13">
        <v>37704196393</v>
      </c>
      <c r="C39" s="5" t="s">
        <v>74</v>
      </c>
      <c r="D39" s="5" t="s">
        <v>23</v>
      </c>
      <c r="E39" s="11">
        <v>50.68</v>
      </c>
      <c r="G39" s="19"/>
      <c r="H39" s="19"/>
    </row>
    <row r="40" spans="1:8" s="2" customFormat="1" ht="30" customHeight="1" x14ac:dyDescent="0.25">
      <c r="A40" s="7" t="s">
        <v>118</v>
      </c>
      <c r="B40" s="15">
        <v>29108956142</v>
      </c>
      <c r="C40" s="5" t="s">
        <v>18</v>
      </c>
      <c r="D40" s="10" t="s">
        <v>15</v>
      </c>
      <c r="E40" s="11">
        <v>137</v>
      </c>
      <c r="G40" s="19"/>
      <c r="H40" s="19"/>
    </row>
    <row r="41" spans="1:8" s="2" customFormat="1" ht="30" customHeight="1" x14ac:dyDescent="0.25">
      <c r="A41" s="7" t="s">
        <v>20</v>
      </c>
      <c r="B41" s="13">
        <v>54361842913</v>
      </c>
      <c r="C41" s="5" t="s">
        <v>18</v>
      </c>
      <c r="D41" s="10" t="s">
        <v>177</v>
      </c>
      <c r="E41" s="11">
        <v>553.75</v>
      </c>
      <c r="G41" s="19"/>
      <c r="H41" s="19"/>
    </row>
    <row r="42" spans="1:8" s="2" customFormat="1" ht="30" customHeight="1" x14ac:dyDescent="0.25">
      <c r="A42" s="7" t="s">
        <v>19</v>
      </c>
      <c r="B42" s="15">
        <v>68254459599</v>
      </c>
      <c r="C42" s="5" t="s">
        <v>18</v>
      </c>
      <c r="D42" s="10" t="s">
        <v>88</v>
      </c>
      <c r="E42" s="11">
        <v>0.39</v>
      </c>
      <c r="G42" s="19"/>
      <c r="H42" s="19"/>
    </row>
    <row r="43" spans="1:8" s="2" customFormat="1" ht="30" customHeight="1" x14ac:dyDescent="0.25">
      <c r="A43" s="7" t="s">
        <v>171</v>
      </c>
      <c r="B43" s="13">
        <v>721719381</v>
      </c>
      <c r="C43" s="5" t="s">
        <v>172</v>
      </c>
      <c r="D43" s="10" t="s">
        <v>15</v>
      </c>
      <c r="E43" s="11">
        <v>66.150000000000006</v>
      </c>
      <c r="G43" s="19"/>
      <c r="H43" s="19"/>
    </row>
    <row r="44" spans="1:8" s="2" customFormat="1" ht="30" customHeight="1" x14ac:dyDescent="0.25">
      <c r="A44" s="7" t="s">
        <v>171</v>
      </c>
      <c r="B44" s="15">
        <v>721719381</v>
      </c>
      <c r="C44" s="5" t="s">
        <v>172</v>
      </c>
      <c r="D44" s="10" t="s">
        <v>92</v>
      </c>
      <c r="E44" s="11">
        <v>79.12</v>
      </c>
      <c r="G44" s="19"/>
      <c r="H44" s="19"/>
    </row>
    <row r="45" spans="1:8" s="2" customFormat="1" ht="30" customHeight="1" x14ac:dyDescent="0.25">
      <c r="A45" s="7" t="s">
        <v>41</v>
      </c>
      <c r="B45" s="13">
        <v>14506572540</v>
      </c>
      <c r="C45" s="5" t="s">
        <v>1</v>
      </c>
      <c r="D45" s="10" t="s">
        <v>85</v>
      </c>
      <c r="E45" s="11">
        <v>61.25</v>
      </c>
      <c r="G45" s="19"/>
      <c r="H45" s="19"/>
    </row>
    <row r="46" spans="1:8" s="14" customFormat="1" ht="30" customHeight="1" x14ac:dyDescent="0.25">
      <c r="A46" s="7" t="s">
        <v>73</v>
      </c>
      <c r="B46" s="15">
        <v>49817034926</v>
      </c>
      <c r="C46" s="5" t="s">
        <v>74</v>
      </c>
      <c r="D46" s="10" t="s">
        <v>47</v>
      </c>
      <c r="E46" s="11">
        <v>271</v>
      </c>
      <c r="G46" s="20"/>
      <c r="H46" s="20"/>
    </row>
    <row r="47" spans="1:8" ht="30" customHeight="1" x14ac:dyDescent="0.25">
      <c r="A47" s="7" t="s">
        <v>73</v>
      </c>
      <c r="B47" s="13">
        <v>49817034926</v>
      </c>
      <c r="C47" s="5" t="s">
        <v>74</v>
      </c>
      <c r="D47" s="10" t="s">
        <v>15</v>
      </c>
      <c r="E47" s="11">
        <v>5.96</v>
      </c>
      <c r="H47" s="18"/>
    </row>
    <row r="48" spans="1:8" ht="30" customHeight="1" x14ac:dyDescent="0.25">
      <c r="A48" s="7" t="s">
        <v>82</v>
      </c>
      <c r="B48" s="7">
        <v>28605873543</v>
      </c>
      <c r="C48" s="5" t="s">
        <v>83</v>
      </c>
      <c r="D48" s="10" t="s">
        <v>15</v>
      </c>
      <c r="E48" s="11">
        <v>91</v>
      </c>
      <c r="H48" s="18"/>
    </row>
    <row r="49" spans="1:8" ht="30" customHeight="1" x14ac:dyDescent="0.25">
      <c r="A49" s="7" t="s">
        <v>173</v>
      </c>
      <c r="B49" s="13">
        <v>8898150980</v>
      </c>
      <c r="C49" s="5" t="s">
        <v>18</v>
      </c>
      <c r="D49" s="10" t="s">
        <v>96</v>
      </c>
      <c r="E49" s="11">
        <v>58</v>
      </c>
      <c r="H49" s="18"/>
    </row>
    <row r="50" spans="1:8" ht="30" customHeight="1" x14ac:dyDescent="0.25">
      <c r="A50" s="7" t="s">
        <v>174</v>
      </c>
      <c r="B50" s="15">
        <v>75691097509</v>
      </c>
      <c r="C50" s="5" t="s">
        <v>18</v>
      </c>
      <c r="D50" s="10" t="s">
        <v>170</v>
      </c>
      <c r="E50" s="11">
        <v>775</v>
      </c>
      <c r="H50" s="18"/>
    </row>
    <row r="51" spans="1:8" ht="30" customHeight="1" x14ac:dyDescent="0.25">
      <c r="A51" s="7" t="s">
        <v>94</v>
      </c>
      <c r="B51" s="13">
        <v>78344221376</v>
      </c>
      <c r="C51" s="5" t="s">
        <v>95</v>
      </c>
      <c r="D51" s="5" t="s">
        <v>96</v>
      </c>
      <c r="E51" s="11">
        <v>81.569999999999993</v>
      </c>
      <c r="H51" s="18"/>
    </row>
    <row r="52" spans="1:8" ht="30" customHeight="1" x14ac:dyDescent="0.25">
      <c r="A52" s="7" t="s">
        <v>94</v>
      </c>
      <c r="B52" s="15">
        <v>78344221376</v>
      </c>
      <c r="C52" s="5" t="s">
        <v>95</v>
      </c>
      <c r="D52" s="10" t="s">
        <v>101</v>
      </c>
      <c r="E52" s="11">
        <v>21.81</v>
      </c>
      <c r="H52" s="18"/>
    </row>
    <row r="53" spans="1:8" ht="30" customHeight="1" x14ac:dyDescent="0.25">
      <c r="A53" s="7" t="s">
        <v>175</v>
      </c>
      <c r="B53" s="13">
        <v>7189160632</v>
      </c>
      <c r="C53" s="5" t="s">
        <v>1</v>
      </c>
      <c r="D53" s="10" t="s">
        <v>15</v>
      </c>
      <c r="E53" s="11">
        <v>98</v>
      </c>
      <c r="H53" s="18"/>
    </row>
    <row r="54" spans="1:8" ht="30" customHeight="1" x14ac:dyDescent="0.25">
      <c r="A54" s="7" t="s">
        <v>176</v>
      </c>
      <c r="B54" s="15">
        <v>64729046835</v>
      </c>
      <c r="C54" s="5" t="s">
        <v>1</v>
      </c>
      <c r="D54" s="10" t="s">
        <v>93</v>
      </c>
      <c r="E54" s="11">
        <v>467.54</v>
      </c>
      <c r="H54" s="18"/>
    </row>
    <row r="55" spans="1:8" ht="30" customHeight="1" x14ac:dyDescent="0.25">
      <c r="A55" s="7" t="s">
        <v>155</v>
      </c>
      <c r="B55" s="7">
        <v>51776193850</v>
      </c>
      <c r="C55" s="5" t="s">
        <v>24</v>
      </c>
      <c r="D55" s="10" t="s">
        <v>147</v>
      </c>
      <c r="E55" s="11">
        <v>12.5</v>
      </c>
      <c r="H55" s="18"/>
    </row>
    <row r="56" spans="1:8" ht="30" customHeight="1" x14ac:dyDescent="0.25">
      <c r="A56" s="7" t="s">
        <v>179</v>
      </c>
      <c r="B56" s="15">
        <v>90054874194</v>
      </c>
      <c r="C56" s="5" t="s">
        <v>180</v>
      </c>
      <c r="D56" s="10" t="s">
        <v>93</v>
      </c>
      <c r="E56" s="11">
        <v>96</v>
      </c>
      <c r="H56" s="18"/>
    </row>
    <row r="57" spans="1:8" ht="30" customHeight="1" x14ac:dyDescent="0.25">
      <c r="A57" s="7" t="s">
        <v>54</v>
      </c>
      <c r="B57" s="13">
        <v>56668956985</v>
      </c>
      <c r="C57" s="5" t="s">
        <v>1</v>
      </c>
      <c r="D57" s="10" t="s">
        <v>15</v>
      </c>
      <c r="E57" s="11">
        <v>22.5</v>
      </c>
      <c r="H57" s="18"/>
    </row>
    <row r="58" spans="1:8" ht="30" customHeight="1" x14ac:dyDescent="0.25">
      <c r="A58" s="39" t="s">
        <v>181</v>
      </c>
      <c r="B58" s="15">
        <v>55839677341</v>
      </c>
      <c r="C58" s="5" t="s">
        <v>98</v>
      </c>
      <c r="D58" s="10" t="s">
        <v>92</v>
      </c>
      <c r="E58" s="11">
        <v>400</v>
      </c>
      <c r="H58" s="18"/>
    </row>
    <row r="59" spans="1:8" ht="30" customHeight="1" x14ac:dyDescent="0.25">
      <c r="A59" s="7" t="s">
        <v>45</v>
      </c>
      <c r="B59" s="7">
        <v>68419124305</v>
      </c>
      <c r="C59" s="5" t="s">
        <v>1</v>
      </c>
      <c r="D59" s="10" t="s">
        <v>46</v>
      </c>
      <c r="E59" s="11">
        <v>21.24</v>
      </c>
      <c r="H59" s="18"/>
    </row>
    <row r="60" spans="1:8" ht="30" customHeight="1" x14ac:dyDescent="0.25">
      <c r="A60" s="7" t="s">
        <v>183</v>
      </c>
      <c r="B60" s="7">
        <v>49214003489</v>
      </c>
      <c r="C60" s="5" t="s">
        <v>1</v>
      </c>
      <c r="D60" s="10" t="s">
        <v>184</v>
      </c>
      <c r="E60" s="11">
        <v>44.8</v>
      </c>
      <c r="H60" s="18"/>
    </row>
    <row r="61" spans="1:8" ht="30" customHeight="1" x14ac:dyDescent="0.25">
      <c r="A61" s="7" t="s">
        <v>183</v>
      </c>
      <c r="B61" s="7">
        <v>49214003490</v>
      </c>
      <c r="C61" s="5" t="s">
        <v>1</v>
      </c>
      <c r="D61" s="10" t="s">
        <v>15</v>
      </c>
      <c r="E61" s="11">
        <v>5</v>
      </c>
      <c r="H61" s="18"/>
    </row>
    <row r="62" spans="1:8" ht="30" customHeight="1" x14ac:dyDescent="0.25">
      <c r="A62" s="7" t="s">
        <v>185</v>
      </c>
      <c r="B62" s="15">
        <v>15573308024</v>
      </c>
      <c r="C62" s="5" t="s">
        <v>186</v>
      </c>
      <c r="D62" s="10" t="s">
        <v>182</v>
      </c>
      <c r="E62" s="11">
        <v>217.75</v>
      </c>
      <c r="H62" s="18"/>
    </row>
    <row r="63" spans="1:8" ht="30" customHeight="1" x14ac:dyDescent="0.25">
      <c r="A63" s="7" t="s">
        <v>125</v>
      </c>
      <c r="B63" s="13">
        <v>92585059340</v>
      </c>
      <c r="C63" s="5" t="s">
        <v>18</v>
      </c>
      <c r="D63" s="10" t="s">
        <v>15</v>
      </c>
      <c r="E63" s="11">
        <v>1010</v>
      </c>
      <c r="H63" s="18"/>
    </row>
    <row r="64" spans="1:8" ht="30" customHeight="1" x14ac:dyDescent="0.25">
      <c r="A64" s="7" t="s">
        <v>19</v>
      </c>
      <c r="B64" s="15">
        <v>68254459599</v>
      </c>
      <c r="C64" s="5" t="s">
        <v>18</v>
      </c>
      <c r="D64" s="10" t="s">
        <v>187</v>
      </c>
      <c r="E64" s="11">
        <v>26.43</v>
      </c>
      <c r="H64" s="18"/>
    </row>
    <row r="65" spans="1:8" ht="30" customHeight="1" x14ac:dyDescent="0.25">
      <c r="A65" s="7" t="s">
        <v>188</v>
      </c>
      <c r="B65" s="13">
        <v>80093836775</v>
      </c>
      <c r="C65" s="5" t="s">
        <v>18</v>
      </c>
      <c r="D65" s="10" t="s">
        <v>93</v>
      </c>
      <c r="E65" s="11">
        <v>16</v>
      </c>
      <c r="H65" s="18"/>
    </row>
    <row r="66" spans="1:8" ht="30" customHeight="1" x14ac:dyDescent="0.25">
      <c r="A66" s="7" t="s">
        <v>188</v>
      </c>
      <c r="B66" s="15">
        <v>80093836776</v>
      </c>
      <c r="C66" s="5" t="s">
        <v>18</v>
      </c>
      <c r="D66" s="10" t="s">
        <v>92</v>
      </c>
      <c r="E66" s="11">
        <v>4</v>
      </c>
      <c r="H66" s="18"/>
    </row>
    <row r="67" spans="1:8" ht="30" customHeight="1" x14ac:dyDescent="0.25">
      <c r="A67" s="7" t="s">
        <v>189</v>
      </c>
      <c r="B67" s="13">
        <v>25720441782</v>
      </c>
      <c r="C67" s="5" t="s">
        <v>18</v>
      </c>
      <c r="D67" s="10" t="s">
        <v>190</v>
      </c>
      <c r="E67" s="11">
        <v>98.25</v>
      </c>
      <c r="H67" s="18"/>
    </row>
    <row r="68" spans="1:8" ht="32.25" customHeight="1" x14ac:dyDescent="0.25">
      <c r="A68" s="28" t="s">
        <v>86</v>
      </c>
      <c r="B68" s="15">
        <v>97475640707</v>
      </c>
      <c r="C68" s="5" t="s">
        <v>1</v>
      </c>
      <c r="D68" s="10" t="s">
        <v>191</v>
      </c>
      <c r="E68" s="11">
        <v>132</v>
      </c>
      <c r="H68" s="18"/>
    </row>
    <row r="69" spans="1:8" ht="30" customHeight="1" x14ac:dyDescent="0.25">
      <c r="A69" s="21" t="s">
        <v>3</v>
      </c>
      <c r="B69" s="21"/>
      <c r="C69" s="22"/>
      <c r="D69" s="22"/>
      <c r="E69" s="23">
        <f>SUM(E8:E37)</f>
        <v>90898.26999999999</v>
      </c>
      <c r="H69" s="18"/>
    </row>
  </sheetData>
  <mergeCells count="6">
    <mergeCell ref="A5:E5"/>
    <mergeCell ref="A1:E1"/>
    <mergeCell ref="A2:B2"/>
    <mergeCell ref="D2:E2"/>
    <mergeCell ref="A3:B3"/>
    <mergeCell ref="D3:E3"/>
  </mergeCells>
  <phoneticPr fontId="35" type="noConversion"/>
  <conditionalFormatting sqref="A13:A16 D20 A49:A50 C49:D49 C54:D54 C50 A53:A54 C53 A56 C56:D56 A58 C58 A62 A60:D61 C62 D64 C65:D65 A65:A67 C66:C67">
    <cfRule type="expression" dxfId="83" priority="86">
      <formula>MOD(ROW(),2)=0</formula>
    </cfRule>
  </conditionalFormatting>
  <conditionalFormatting sqref="A18 A20:A21 A26 A23:A24">
    <cfRule type="expression" dxfId="82" priority="76">
      <formula>MOD(ROW(),2)=0</formula>
    </cfRule>
  </conditionalFormatting>
  <conditionalFormatting sqref="A28 C31:D33 A31:A33">
    <cfRule type="expression" dxfId="81" priority="72">
      <formula>MOD(ROW(),2)=0</formula>
    </cfRule>
  </conditionalFormatting>
  <conditionalFormatting sqref="A36:A38 C43:D44 A40:A41 A43:A44 D45">
    <cfRule type="expression" dxfId="80" priority="65">
      <formula>MOD(ROW(),2)=0</formula>
    </cfRule>
  </conditionalFormatting>
  <conditionalFormatting sqref="A17:C17">
    <cfRule type="expression" dxfId="79" priority="84">
      <formula>MOD(ROW(),2)=0</formula>
    </cfRule>
  </conditionalFormatting>
  <conditionalFormatting sqref="A35:C35">
    <cfRule type="expression" dxfId="78" priority="89">
      <formula>MOD(ROW(),2)=0</formula>
    </cfRule>
  </conditionalFormatting>
  <conditionalFormatting sqref="A8:D12">
    <cfRule type="expression" dxfId="77" priority="92">
      <formula>MOD(ROW(),2)=0</formula>
    </cfRule>
  </conditionalFormatting>
  <conditionalFormatting sqref="A69:D69">
    <cfRule type="expression" dxfId="76" priority="91">
      <formula>MOD(ROW(),2)=0</formula>
    </cfRule>
  </conditionalFormatting>
  <conditionalFormatting sqref="B31">
    <cfRule type="expression" dxfId="75" priority="75">
      <formula>MOD(ROW(),2)=0</formula>
    </cfRule>
  </conditionalFormatting>
  <conditionalFormatting sqref="B38">
    <cfRule type="expression" dxfId="74" priority="68">
      <formula>MOD(ROW(),2)=0</formula>
    </cfRule>
  </conditionalFormatting>
  <conditionalFormatting sqref="B23:D23">
    <cfRule type="expression" dxfId="73" priority="77">
      <formula>MOD(ROW(),2)=0</formula>
    </cfRule>
  </conditionalFormatting>
  <conditionalFormatting sqref="C20:C21">
    <cfRule type="expression" dxfId="72" priority="83">
      <formula>MOD(ROW(),2)=0</formula>
    </cfRule>
  </conditionalFormatting>
  <conditionalFormatting sqref="C36">
    <cfRule type="expression" dxfId="71" priority="71">
      <formula>MOD(ROW(),2)=0</formula>
    </cfRule>
  </conditionalFormatting>
  <conditionalFormatting sqref="C40:C41">
    <cfRule type="expression" dxfId="70" priority="67">
      <formula>MOD(ROW(),2)=0</formula>
    </cfRule>
  </conditionalFormatting>
  <conditionalFormatting sqref="C13:D14 C15:C16 C18:D18 B13">
    <cfRule type="expression" dxfId="69" priority="88">
      <formula>MOD(ROW(),2)=0</formula>
    </cfRule>
  </conditionalFormatting>
  <conditionalFormatting sqref="C24:D24 C28 C26:D26">
    <cfRule type="expression" dxfId="68" priority="82">
      <formula>MOD(ROW(),2)=0</formula>
    </cfRule>
  </conditionalFormatting>
  <conditionalFormatting sqref="C37:D38">
    <cfRule type="expression" dxfId="67" priority="69">
      <formula>MOD(ROW(),2)=0</formula>
    </cfRule>
  </conditionalFormatting>
  <conditionalFormatting sqref="D15">
    <cfRule type="expression" dxfId="66" priority="64">
      <formula>MOD(ROW(),2)=0</formula>
    </cfRule>
  </conditionalFormatting>
  <conditionalFormatting sqref="D17">
    <cfRule type="expression" dxfId="65" priority="85">
      <formula>MOD(ROW(),2)=0</formula>
    </cfRule>
  </conditionalFormatting>
  <conditionalFormatting sqref="D27:D28 D30">
    <cfRule type="expression" dxfId="64" priority="80">
      <formula>MOD(ROW(),2)=0</formula>
    </cfRule>
  </conditionalFormatting>
  <conditionalFormatting sqref="D35:D36">
    <cfRule type="expression" dxfId="63" priority="70">
      <formula>MOD(ROW(),2)=0</formula>
    </cfRule>
  </conditionalFormatting>
  <conditionalFormatting sqref="D40:D41">
    <cfRule type="expression" dxfId="62" priority="66">
      <formula>MOD(ROW(),2)=0</formula>
    </cfRule>
  </conditionalFormatting>
  <conditionalFormatting sqref="E8:E41 E43:E69">
    <cfRule type="expression" dxfId="61" priority="73">
      <formula>MOD(ROW(),2)=0</formula>
    </cfRule>
    <cfRule type="expression" dxfId="60" priority="74">
      <formula>MOD(ROW(),2)=1</formula>
    </cfRule>
  </conditionalFormatting>
  <conditionalFormatting sqref="A19">
    <cfRule type="expression" dxfId="59" priority="61">
      <formula>MOD(ROW(),2)=0</formula>
    </cfRule>
  </conditionalFormatting>
  <conditionalFormatting sqref="C19">
    <cfRule type="expression" dxfId="58" priority="63">
      <formula>MOD(ROW(),2)=0</formula>
    </cfRule>
  </conditionalFormatting>
  <conditionalFormatting sqref="D19">
    <cfRule type="expression" dxfId="57" priority="60">
      <formula>MOD(ROW(),2)=0</formula>
    </cfRule>
  </conditionalFormatting>
  <conditionalFormatting sqref="A30:C30">
    <cfRule type="expression" dxfId="56" priority="59">
      <formula>MOD(ROW(),2)=0</formula>
    </cfRule>
  </conditionalFormatting>
  <conditionalFormatting sqref="A39">
    <cfRule type="expression" dxfId="55" priority="57">
      <formula>MOD(ROW(),2)=0</formula>
    </cfRule>
  </conditionalFormatting>
  <conditionalFormatting sqref="C39:D39">
    <cfRule type="expression" dxfId="54" priority="58">
      <formula>MOD(ROW(),2)=0</formula>
    </cfRule>
  </conditionalFormatting>
  <conditionalFormatting sqref="A34">
    <cfRule type="expression" dxfId="53" priority="55">
      <formula>MOD(ROW(),2)=0</formula>
    </cfRule>
  </conditionalFormatting>
  <conditionalFormatting sqref="C34">
    <cfRule type="expression" dxfId="52" priority="56">
      <formula>MOD(ROW(),2)=0</formula>
    </cfRule>
  </conditionalFormatting>
  <conditionalFormatting sqref="D34">
    <cfRule type="expression" dxfId="51" priority="54">
      <formula>MOD(ROW(),2)=0</formula>
    </cfRule>
  </conditionalFormatting>
  <conditionalFormatting sqref="A42">
    <cfRule type="expression" dxfId="50" priority="50">
      <formula>MOD(ROW(),2)=0</formula>
    </cfRule>
  </conditionalFormatting>
  <conditionalFormatting sqref="C42">
    <cfRule type="expression" dxfId="49" priority="49">
      <formula>MOD(ROW(),2)=0</formula>
    </cfRule>
  </conditionalFormatting>
  <conditionalFormatting sqref="D42">
    <cfRule type="expression" dxfId="48" priority="53">
      <formula>MOD(ROW(),2)=0</formula>
    </cfRule>
  </conditionalFormatting>
  <conditionalFormatting sqref="E42">
    <cfRule type="expression" dxfId="47" priority="51">
      <formula>MOD(ROW(),2)=0</formula>
    </cfRule>
    <cfRule type="expression" dxfId="46" priority="52">
      <formula>MOD(ROW(),2)=1</formula>
    </cfRule>
  </conditionalFormatting>
  <conditionalFormatting sqref="A25:C25">
    <cfRule type="expression" dxfId="45" priority="48">
      <formula>MOD(ROW(),2)=0</formula>
    </cfRule>
  </conditionalFormatting>
  <conditionalFormatting sqref="D25">
    <cfRule type="expression" dxfId="44" priority="47">
      <formula>MOD(ROW(),2)=0</formula>
    </cfRule>
  </conditionalFormatting>
  <conditionalFormatting sqref="A27">
    <cfRule type="expression" dxfId="43" priority="45">
      <formula>MOD(ROW(),2)=0</formula>
    </cfRule>
  </conditionalFormatting>
  <conditionalFormatting sqref="C27">
    <cfRule type="expression" dxfId="42" priority="46">
      <formula>MOD(ROW(),2)=0</formula>
    </cfRule>
  </conditionalFormatting>
  <conditionalFormatting sqref="B29:D29">
    <cfRule type="expression" dxfId="41" priority="44">
      <formula>MOD(ROW(),2)=0</formula>
    </cfRule>
  </conditionalFormatting>
  <conditionalFormatting sqref="A29">
    <cfRule type="expression" dxfId="40" priority="43">
      <formula>MOD(ROW(),2)=0</formula>
    </cfRule>
  </conditionalFormatting>
  <conditionalFormatting sqref="A45">
    <cfRule type="expression" dxfId="39" priority="41">
      <formula>MOD(ROW(),2)=0</formula>
    </cfRule>
  </conditionalFormatting>
  <conditionalFormatting sqref="C45">
    <cfRule type="expression" dxfId="38" priority="42">
      <formula>MOD(ROW(),2)=0</formula>
    </cfRule>
  </conditionalFormatting>
  <conditionalFormatting sqref="A46">
    <cfRule type="expression" dxfId="37" priority="39">
      <formula>MOD(ROW(),2)=0</formula>
    </cfRule>
  </conditionalFormatting>
  <conditionalFormatting sqref="C46">
    <cfRule type="expression" dxfId="36" priority="40">
      <formula>MOD(ROW(),2)=0</formula>
    </cfRule>
  </conditionalFormatting>
  <conditionalFormatting sqref="D46">
    <cfRule type="expression" dxfId="35" priority="38">
      <formula>MOD(ROW(),2)=0</formula>
    </cfRule>
  </conditionalFormatting>
  <conditionalFormatting sqref="A47">
    <cfRule type="expression" dxfId="34" priority="36">
      <formula>MOD(ROW(),2)=0</formula>
    </cfRule>
  </conditionalFormatting>
  <conditionalFormatting sqref="C47">
    <cfRule type="expression" dxfId="33" priority="37">
      <formula>MOD(ROW(),2)=0</formula>
    </cfRule>
  </conditionalFormatting>
  <conditionalFormatting sqref="D57">
    <cfRule type="expression" dxfId="32" priority="15">
      <formula>MOD(ROW(),2)=0</formula>
    </cfRule>
  </conditionalFormatting>
  <conditionalFormatting sqref="D47">
    <cfRule type="expression" dxfId="31" priority="34">
      <formula>MOD(ROW(),2)=0</formula>
    </cfRule>
  </conditionalFormatting>
  <conditionalFormatting sqref="A48:C48">
    <cfRule type="expression" dxfId="30" priority="33">
      <formula>MOD(ROW(),2)=0</formula>
    </cfRule>
  </conditionalFormatting>
  <conditionalFormatting sqref="D48">
    <cfRule type="expression" dxfId="29" priority="32">
      <formula>MOD(ROW(),2)=0</formula>
    </cfRule>
  </conditionalFormatting>
  <conditionalFormatting sqref="D50">
    <cfRule type="expression" dxfId="28" priority="31">
      <formula>MOD(ROW(),2)=0</formula>
    </cfRule>
  </conditionalFormatting>
  <conditionalFormatting sqref="A51:A52">
    <cfRule type="expression" dxfId="27" priority="27">
      <formula>MOD(ROW(),2)=0</formula>
    </cfRule>
  </conditionalFormatting>
  <conditionalFormatting sqref="C52">
    <cfRule type="expression" dxfId="26" priority="30">
      <formula>MOD(ROW(),2)=0</formula>
    </cfRule>
  </conditionalFormatting>
  <conditionalFormatting sqref="C51:D51">
    <cfRule type="expression" dxfId="25" priority="29">
      <formula>MOD(ROW(),2)=0</formula>
    </cfRule>
  </conditionalFormatting>
  <conditionalFormatting sqref="A57">
    <cfRule type="expression" dxfId="24" priority="16">
      <formula>MOD(ROW(),2)=0</formula>
    </cfRule>
  </conditionalFormatting>
  <conditionalFormatting sqref="D52">
    <cfRule type="expression" dxfId="23" priority="26">
      <formula>MOD(ROW(),2)=0</formula>
    </cfRule>
  </conditionalFormatting>
  <conditionalFormatting sqref="D53">
    <cfRule type="expression" dxfId="22" priority="25">
      <formula>MOD(ROW(),2)=0</formula>
    </cfRule>
  </conditionalFormatting>
  <conditionalFormatting sqref="D21">
    <cfRule type="expression" dxfId="21" priority="24">
      <formula>MOD(ROW(),2)=0</formula>
    </cfRule>
  </conditionalFormatting>
  <conditionalFormatting sqref="A22 C22:D22">
    <cfRule type="expression" dxfId="20" priority="23">
      <formula>MOD(ROW(),2)=0</formula>
    </cfRule>
  </conditionalFormatting>
  <conditionalFormatting sqref="D16">
    <cfRule type="expression" dxfId="19" priority="22">
      <formula>MOD(ROW(),2)=0</formula>
    </cfRule>
  </conditionalFormatting>
  <conditionalFormatting sqref="A55">
    <cfRule type="expression" dxfId="18" priority="19">
      <formula>MOD(ROW(),2)=0</formula>
    </cfRule>
  </conditionalFormatting>
  <conditionalFormatting sqref="B55">
    <cfRule type="expression" dxfId="17" priority="20">
      <formula>MOD(ROW(),2)=0</formula>
    </cfRule>
  </conditionalFormatting>
  <conditionalFormatting sqref="C55">
    <cfRule type="expression" dxfId="16" priority="21">
      <formula>MOD(ROW(),2)=0</formula>
    </cfRule>
  </conditionalFormatting>
  <conditionalFormatting sqref="D55">
    <cfRule type="expression" dxfId="15" priority="18">
      <formula>MOD(ROW(),2)=0</formula>
    </cfRule>
  </conditionalFormatting>
  <conditionalFormatting sqref="C57">
    <cfRule type="expression" dxfId="14" priority="17">
      <formula>MOD(ROW(),2)=0</formula>
    </cfRule>
  </conditionalFormatting>
  <conditionalFormatting sqref="A59:D59">
    <cfRule type="expression" dxfId="13" priority="13">
      <formula>MOD(ROW(),2)=0</formula>
    </cfRule>
  </conditionalFormatting>
  <conditionalFormatting sqref="D58">
    <cfRule type="expression" dxfId="12" priority="14">
      <formula>MOD(ROW(),2)=0</formula>
    </cfRule>
  </conditionalFormatting>
  <conditionalFormatting sqref="D62">
    <cfRule type="expression" dxfId="11" priority="12">
      <formula>MOD(ROW(),2)=0</formula>
    </cfRule>
  </conditionalFormatting>
  <conditionalFormatting sqref="A63">
    <cfRule type="expression" dxfId="10" priority="11">
      <formula>MOD(ROW(),2)=0</formula>
    </cfRule>
  </conditionalFormatting>
  <conditionalFormatting sqref="C63">
    <cfRule type="expression" dxfId="9" priority="10">
      <formula>MOD(ROW(),2)=0</formula>
    </cfRule>
  </conditionalFormatting>
  <conditionalFormatting sqref="D63">
    <cfRule type="expression" dxfId="8" priority="9">
      <formula>MOD(ROW(),2)=0</formula>
    </cfRule>
  </conditionalFormatting>
  <conditionalFormatting sqref="A64">
    <cfRule type="expression" dxfId="7" priority="8">
      <formula>MOD(ROW(),2)=0</formula>
    </cfRule>
  </conditionalFormatting>
  <conditionalFormatting sqref="C64">
    <cfRule type="expression" dxfId="6" priority="7">
      <formula>MOD(ROW(),2)=0</formula>
    </cfRule>
  </conditionalFormatting>
  <conditionalFormatting sqref="D66:D67">
    <cfRule type="expression" dxfId="5" priority="6">
      <formula>MOD(ROW(),2)=0</formula>
    </cfRule>
  </conditionalFormatting>
  <conditionalFormatting sqref="A68">
    <cfRule type="expression" dxfId="4" priority="3">
      <formula>MOD(ROW(),2)=0</formula>
    </cfRule>
  </conditionalFormatting>
  <conditionalFormatting sqref="C68">
    <cfRule type="expression" dxfId="3" priority="4">
      <formula>MOD(ROW(),2)=0</formula>
    </cfRule>
  </conditionalFormatting>
  <conditionalFormatting sqref="D68">
    <cfRule type="expression" dxfId="2" priority="5">
      <formula>MOD(ROW(),2)=0</formula>
    </cfRule>
  </conditionalFormatting>
  <conditionalFormatting sqref="A7">
    <cfRule type="expression" dxfId="1" priority="2">
      <formula>MOD(ROW(),2)=0</formula>
    </cfRule>
  </conditionalFormatting>
  <conditionalFormatting sqref="D7">
    <cfRule type="expression" dxfId="0" priority="1">
      <formula>MOD(ROW(),2)=0</formula>
    </cfRule>
  </conditionalFormatting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40CA0-F5B3-4A7F-91AB-052BD2F67B66}">
  <dimension ref="A1:G53"/>
  <sheetViews>
    <sheetView topLeftCell="A37" workbookViewId="0">
      <selection activeCell="A34" sqref="A34:D34"/>
    </sheetView>
  </sheetViews>
  <sheetFormatPr defaultColWidth="9" defaultRowHeight="12.75" x14ac:dyDescent="0.25"/>
  <cols>
    <col min="1" max="1" width="38.710937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2.7109375" style="18" customWidth="1"/>
    <col min="8" max="9" width="9" style="1"/>
    <col min="10" max="12" width="9.42578125" style="1" customWidth="1"/>
    <col min="13" max="16384" width="9" style="1"/>
  </cols>
  <sheetData>
    <row r="1" spans="1:7" ht="31.5" thickBot="1" x14ac:dyDescent="0.3">
      <c r="A1" s="34" t="s">
        <v>16</v>
      </c>
      <c r="B1" s="34"/>
      <c r="C1" s="34"/>
      <c r="D1" s="34"/>
      <c r="E1" s="34"/>
      <c r="F1" s="3"/>
    </row>
    <row r="2" spans="1:7" ht="31.5" thickTop="1" x14ac:dyDescent="0.25">
      <c r="A2" s="35" t="s">
        <v>26</v>
      </c>
      <c r="B2" s="35"/>
      <c r="C2" s="16" t="s">
        <v>28</v>
      </c>
      <c r="D2" s="37" t="s">
        <v>29</v>
      </c>
      <c r="E2" s="37"/>
      <c r="F2" s="4"/>
    </row>
    <row r="3" spans="1:7" ht="47.25" customHeight="1" x14ac:dyDescent="0.25">
      <c r="A3" s="36" t="s">
        <v>27</v>
      </c>
      <c r="B3" s="36"/>
      <c r="C3" s="17"/>
      <c r="D3" s="38" t="s">
        <v>30</v>
      </c>
      <c r="E3" s="38"/>
      <c r="F3" s="4"/>
    </row>
    <row r="4" spans="1:7" ht="15.75" x14ac:dyDescent="0.25">
      <c r="A4" s="12" t="s">
        <v>69</v>
      </c>
      <c r="B4" s="9"/>
      <c r="C4" s="9"/>
      <c r="D4" s="9"/>
      <c r="E4" s="9"/>
    </row>
    <row r="5" spans="1:7" ht="20.25" customHeight="1" x14ac:dyDescent="0.25">
      <c r="A5" s="33" t="s">
        <v>13</v>
      </c>
      <c r="B5" s="33"/>
      <c r="C5" s="33"/>
      <c r="D5" s="33"/>
      <c r="E5" s="33"/>
    </row>
    <row r="6" spans="1:7" s="2" customFormat="1" ht="18" x14ac:dyDescent="0.25">
      <c r="A6" s="6" t="s">
        <v>6</v>
      </c>
      <c r="B6" s="6" t="s">
        <v>7</v>
      </c>
      <c r="C6" s="6" t="s">
        <v>8</v>
      </c>
      <c r="D6" s="6" t="s">
        <v>9</v>
      </c>
      <c r="E6" s="6" t="s">
        <v>0</v>
      </c>
      <c r="G6" s="19"/>
    </row>
    <row r="7" spans="1:7" s="2" customFormat="1" ht="30" customHeight="1" x14ac:dyDescent="0.25">
      <c r="A7" s="7" t="s">
        <v>2</v>
      </c>
      <c r="B7" s="7"/>
      <c r="C7" s="5"/>
      <c r="D7" s="10" t="s">
        <v>14</v>
      </c>
      <c r="E7" s="11">
        <v>52594.35</v>
      </c>
      <c r="G7" s="19"/>
    </row>
    <row r="8" spans="1:7" s="2" customFormat="1" ht="30" customHeight="1" x14ac:dyDescent="0.25">
      <c r="A8" s="7" t="s">
        <v>2</v>
      </c>
      <c r="B8" s="7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0" t="s">
        <v>10</v>
      </c>
      <c r="E8" s="11">
        <v>1165.17</v>
      </c>
      <c r="G8" s="19"/>
    </row>
    <row r="9" spans="1:7" s="2" customFormat="1" ht="30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11</v>
      </c>
      <c r="E9" s="11">
        <v>2678.87</v>
      </c>
      <c r="G9" s="19"/>
    </row>
    <row r="10" spans="1:7" s="2" customFormat="1" ht="30" customHeight="1" x14ac:dyDescent="0.25">
      <c r="A10" s="7" t="s">
        <v>2</v>
      </c>
      <c r="B10" s="7" t="str">
        <f t="array" ref="B10">IFERROR(INDEX(#REF!,SMALL(IF(#REF!=rngInvoice,ROW(#REF!)-ROW(#REF!)), ROW(1:1)), MATCH($B$6,#REF!, 0)),"")</f>
        <v/>
      </c>
      <c r="C10" s="5" t="str">
        <f t="array" ref="C10">IFERROR(INDEX(#REF!,SMALL(IF(#REF!=rngInvoice,ROW(#REF!)-ROW(#REF!)), ROW(1:1)), MATCH($C$6,#REF!, 0)),"")</f>
        <v/>
      </c>
      <c r="D10" s="5" t="s">
        <v>37</v>
      </c>
      <c r="E10" s="11">
        <v>4167.53</v>
      </c>
      <c r="G10" s="19"/>
    </row>
    <row r="11" spans="1:7" s="2" customFormat="1" ht="30" customHeight="1" x14ac:dyDescent="0.25">
      <c r="A11" s="7" t="s">
        <v>2</v>
      </c>
      <c r="B11" s="7" t="str">
        <f t="array" ref="B11">IFERROR(INDEX(#REF!,SMALL(IF(#REF!=rngInvoice,ROW(#REF!)-ROW(#REF!)), ROW(2:2)), MATCH($B$6,#REF!, 0)),"")</f>
        <v/>
      </c>
      <c r="C11" s="5" t="str">
        <f t="array" ref="C11">IFERROR(INDEX(#REF!,SMALL(IF(#REF!=rngInvoice,ROW(#REF!)-ROW(#REF!)), ROW(2:2)), MATCH($C$6,#REF!, 0)),"")</f>
        <v/>
      </c>
      <c r="D11" s="5" t="s">
        <v>12</v>
      </c>
      <c r="E11" s="11">
        <v>9179</v>
      </c>
      <c r="G11" s="19"/>
    </row>
    <row r="12" spans="1:7" s="2" customFormat="1" ht="30" customHeight="1" x14ac:dyDescent="0.25">
      <c r="A12" s="7" t="s">
        <v>2</v>
      </c>
      <c r="B12" s="15" t="str">
        <f t="array" ref="B12">IFERROR(INDEX(#REF!,SMALL(IF(#REF!=rngInvoice,ROW(#REF!)-ROW(#REF!)), ROW(2:2)), MATCH($B$6,#REF!, 0)),"")</f>
        <v/>
      </c>
      <c r="C12" s="5" t="str">
        <f t="array" ref="C12">IFERROR(INDEX(#REF!,SMALL(IF(#REF!=rngInvoice,ROW(#REF!)-ROW(#REF!)), ROW(2:2)), MATCH($C$6,#REF!, 0)),"")</f>
        <v/>
      </c>
      <c r="D12" s="10" t="s">
        <v>38</v>
      </c>
      <c r="E12" s="11">
        <v>111.98</v>
      </c>
      <c r="G12" s="19"/>
    </row>
    <row r="13" spans="1:7" s="2" customFormat="1" ht="30" customHeight="1" x14ac:dyDescent="0.25">
      <c r="A13" s="7" t="s">
        <v>39</v>
      </c>
      <c r="B13" s="24">
        <v>18683136487</v>
      </c>
      <c r="C13" s="5" t="s">
        <v>1</v>
      </c>
      <c r="D13" s="25" t="s">
        <v>40</v>
      </c>
      <c r="E13" s="11">
        <v>194</v>
      </c>
      <c r="G13" s="26"/>
    </row>
    <row r="14" spans="1:7" s="2" customFormat="1" ht="30" customHeight="1" x14ac:dyDescent="0.25">
      <c r="A14" s="7" t="s">
        <v>2</v>
      </c>
      <c r="B14" s="15"/>
      <c r="C14" s="5"/>
      <c r="D14" s="10" t="s">
        <v>25</v>
      </c>
      <c r="E14" s="11">
        <v>542.26</v>
      </c>
      <c r="G14" s="26"/>
    </row>
    <row r="15" spans="1:7" s="2" customFormat="1" ht="30" customHeight="1" x14ac:dyDescent="0.25">
      <c r="A15" s="7" t="s">
        <v>41</v>
      </c>
      <c r="B15" s="13">
        <v>14506572540</v>
      </c>
      <c r="C15" s="5" t="s">
        <v>1</v>
      </c>
      <c r="D15" s="5" t="s">
        <v>42</v>
      </c>
      <c r="E15" s="11">
        <v>593.6</v>
      </c>
      <c r="G15" s="26"/>
    </row>
    <row r="16" spans="1:7" s="2" customFormat="1" ht="30" customHeight="1" x14ac:dyDescent="0.25">
      <c r="A16" s="7" t="s">
        <v>70</v>
      </c>
      <c r="B16" s="15">
        <v>79608058419</v>
      </c>
      <c r="C16" s="5" t="s">
        <v>71</v>
      </c>
      <c r="D16" s="5" t="s">
        <v>72</v>
      </c>
      <c r="E16" s="11">
        <v>226</v>
      </c>
      <c r="G16" s="26"/>
    </row>
    <row r="17" spans="1:7" s="2" customFormat="1" ht="30" customHeight="1" x14ac:dyDescent="0.25">
      <c r="A17" s="7" t="s">
        <v>20</v>
      </c>
      <c r="B17" s="13">
        <v>54361842913</v>
      </c>
      <c r="C17" s="5" t="s">
        <v>18</v>
      </c>
      <c r="D17" s="10" t="s">
        <v>23</v>
      </c>
      <c r="E17" s="11">
        <v>230.81</v>
      </c>
      <c r="G17" s="26"/>
    </row>
    <row r="18" spans="1:7" s="2" customFormat="1" ht="30" customHeight="1" x14ac:dyDescent="0.25">
      <c r="A18" s="7" t="s">
        <v>73</v>
      </c>
      <c r="B18" s="7">
        <v>49817034926</v>
      </c>
      <c r="C18" s="5" t="s">
        <v>74</v>
      </c>
      <c r="D18" s="10" t="s">
        <v>47</v>
      </c>
      <c r="E18" s="11">
        <v>16.170000000000002</v>
      </c>
      <c r="G18" s="26"/>
    </row>
    <row r="19" spans="1:7" s="2" customFormat="1" ht="30" customHeight="1" x14ac:dyDescent="0.25">
      <c r="A19" s="7" t="s">
        <v>75</v>
      </c>
      <c r="B19" s="13">
        <v>81793146560</v>
      </c>
      <c r="C19" s="5" t="s">
        <v>1</v>
      </c>
      <c r="D19" s="10" t="s">
        <v>15</v>
      </c>
      <c r="E19" s="11">
        <v>1.19</v>
      </c>
      <c r="G19" s="26"/>
    </row>
    <row r="20" spans="1:7" s="2" customFormat="1" ht="30" customHeight="1" x14ac:dyDescent="0.25">
      <c r="A20" s="7" t="s">
        <v>75</v>
      </c>
      <c r="B20" s="15">
        <v>81793146560</v>
      </c>
      <c r="C20" s="5" t="s">
        <v>1</v>
      </c>
      <c r="D20" s="10" t="s">
        <v>43</v>
      </c>
      <c r="E20" s="11">
        <v>162.16999999999999</v>
      </c>
      <c r="G20" s="26"/>
    </row>
    <row r="21" spans="1:7" s="2" customFormat="1" ht="30" customHeight="1" x14ac:dyDescent="0.25">
      <c r="A21" s="7" t="s">
        <v>76</v>
      </c>
      <c r="B21" s="7">
        <v>18788131915</v>
      </c>
      <c r="C21" s="5" t="s">
        <v>77</v>
      </c>
      <c r="D21" s="10" t="s">
        <v>15</v>
      </c>
      <c r="E21" s="11">
        <v>55</v>
      </c>
      <c r="G21" s="26"/>
    </row>
    <row r="22" spans="1:7" s="2" customFormat="1" ht="30" customHeight="1" x14ac:dyDescent="0.25">
      <c r="A22" s="7" t="s">
        <v>31</v>
      </c>
      <c r="B22" s="15">
        <v>28406115764</v>
      </c>
      <c r="C22" s="5" t="s">
        <v>1</v>
      </c>
      <c r="D22" s="10" t="s">
        <v>32</v>
      </c>
      <c r="E22" s="11">
        <v>1729.68</v>
      </c>
      <c r="G22" s="26"/>
    </row>
    <row r="23" spans="1:7" s="2" customFormat="1" ht="30" customHeight="1" x14ac:dyDescent="0.25">
      <c r="A23" s="7" t="s">
        <v>78</v>
      </c>
      <c r="B23" s="13">
        <v>97748123085</v>
      </c>
      <c r="C23" s="5" t="s">
        <v>1</v>
      </c>
      <c r="D23" s="10" t="s">
        <v>79</v>
      </c>
      <c r="E23" s="11">
        <v>70</v>
      </c>
      <c r="G23" s="26"/>
    </row>
    <row r="24" spans="1:7" s="2" customFormat="1" ht="30" customHeight="1" x14ac:dyDescent="0.25">
      <c r="A24" s="7" t="s">
        <v>22</v>
      </c>
      <c r="B24" s="7">
        <v>85821130368</v>
      </c>
      <c r="C24" s="5" t="s">
        <v>1</v>
      </c>
      <c r="D24" s="10" t="s">
        <v>15</v>
      </c>
      <c r="E24" s="11">
        <v>1.66</v>
      </c>
      <c r="G24" s="26"/>
    </row>
    <row r="25" spans="1:7" s="2" customFormat="1" ht="30" customHeight="1" x14ac:dyDescent="0.25">
      <c r="A25" s="7" t="s">
        <v>80</v>
      </c>
      <c r="B25" s="13">
        <v>79595451159</v>
      </c>
      <c r="C25" s="5" t="s">
        <v>81</v>
      </c>
      <c r="D25" s="10" t="s">
        <v>47</v>
      </c>
      <c r="E25" s="11">
        <v>56</v>
      </c>
      <c r="G25" s="26"/>
    </row>
    <row r="26" spans="1:7" s="2" customFormat="1" ht="30" customHeight="1" x14ac:dyDescent="0.25">
      <c r="A26" s="7" t="s">
        <v>82</v>
      </c>
      <c r="B26" s="7">
        <v>28605873543</v>
      </c>
      <c r="C26" s="5" t="s">
        <v>83</v>
      </c>
      <c r="D26" s="10" t="s">
        <v>15</v>
      </c>
      <c r="E26" s="11">
        <v>28.2</v>
      </c>
      <c r="G26" s="26"/>
    </row>
    <row r="27" spans="1:7" s="2" customFormat="1" ht="30" customHeight="1" x14ac:dyDescent="0.25">
      <c r="A27" s="7" t="s">
        <v>48</v>
      </c>
      <c r="B27" s="13">
        <v>87311810356</v>
      </c>
      <c r="C27" s="5" t="s">
        <v>49</v>
      </c>
      <c r="D27" s="10" t="s">
        <v>43</v>
      </c>
      <c r="E27" s="11">
        <v>2.25</v>
      </c>
      <c r="G27" s="26"/>
    </row>
    <row r="28" spans="1:7" s="2" customFormat="1" ht="30" customHeight="1" x14ac:dyDescent="0.25">
      <c r="A28" s="7" t="s">
        <v>84</v>
      </c>
      <c r="B28" s="27">
        <v>2156897147</v>
      </c>
      <c r="C28" s="5" t="s">
        <v>1</v>
      </c>
      <c r="D28" s="10" t="s">
        <v>85</v>
      </c>
      <c r="E28" s="11">
        <v>112.5</v>
      </c>
      <c r="G28" s="26"/>
    </row>
    <row r="29" spans="1:7" s="2" customFormat="1" ht="30" customHeight="1" x14ac:dyDescent="0.25">
      <c r="A29" s="28" t="s">
        <v>86</v>
      </c>
      <c r="B29" s="13">
        <v>97475640707</v>
      </c>
      <c r="C29" s="5" t="s">
        <v>1</v>
      </c>
      <c r="D29" s="10" t="s">
        <v>79</v>
      </c>
      <c r="E29" s="11">
        <v>720</v>
      </c>
      <c r="G29" s="26"/>
    </row>
    <row r="30" spans="1:7" s="2" customFormat="1" ht="30" customHeight="1" x14ac:dyDescent="0.25">
      <c r="A30" s="7" t="s">
        <v>87</v>
      </c>
      <c r="B30" s="7">
        <v>83442273157</v>
      </c>
      <c r="C30" s="5" t="s">
        <v>24</v>
      </c>
      <c r="D30" s="10" t="s">
        <v>44</v>
      </c>
      <c r="E30" s="11">
        <v>74.66</v>
      </c>
      <c r="G30" s="26"/>
    </row>
    <row r="31" spans="1:7" s="2" customFormat="1" ht="30" customHeight="1" x14ac:dyDescent="0.25">
      <c r="A31" s="28" t="s">
        <v>86</v>
      </c>
      <c r="B31" s="13">
        <v>97475640707</v>
      </c>
      <c r="C31" s="5" t="s">
        <v>1</v>
      </c>
      <c r="D31" s="10" t="s">
        <v>15</v>
      </c>
      <c r="E31" s="11">
        <v>240</v>
      </c>
      <c r="G31" s="19"/>
    </row>
    <row r="32" spans="1:7" s="2" customFormat="1" ht="30" customHeight="1" x14ac:dyDescent="0.25">
      <c r="A32" s="7" t="s">
        <v>19</v>
      </c>
      <c r="B32" s="15">
        <v>68254459599</v>
      </c>
      <c r="C32" s="5" t="s">
        <v>18</v>
      </c>
      <c r="D32" s="5" t="s">
        <v>5</v>
      </c>
      <c r="E32" s="11">
        <v>813.54</v>
      </c>
      <c r="G32" s="26"/>
    </row>
    <row r="33" spans="1:7" s="2" customFormat="1" ht="30" customHeight="1" x14ac:dyDescent="0.25">
      <c r="A33" s="7" t="s">
        <v>19</v>
      </c>
      <c r="B33" s="13">
        <v>68254459599</v>
      </c>
      <c r="C33" s="5" t="s">
        <v>18</v>
      </c>
      <c r="D33" s="10" t="s">
        <v>88</v>
      </c>
      <c r="E33" s="11">
        <v>0.39</v>
      </c>
      <c r="G33" s="19"/>
    </row>
    <row r="34" spans="1:7" s="2" customFormat="1" ht="30" customHeight="1" x14ac:dyDescent="0.25">
      <c r="A34" s="7" t="s">
        <v>45</v>
      </c>
      <c r="B34" s="7">
        <v>68419124305</v>
      </c>
      <c r="C34" s="5" t="s">
        <v>1</v>
      </c>
      <c r="D34" s="10" t="s">
        <v>46</v>
      </c>
      <c r="E34" s="11">
        <v>21.24</v>
      </c>
      <c r="G34" s="19"/>
    </row>
    <row r="35" spans="1:7" s="2" customFormat="1" ht="30" customHeight="1" x14ac:dyDescent="0.25">
      <c r="A35" s="7" t="s">
        <v>89</v>
      </c>
      <c r="B35" s="7">
        <v>78661516143</v>
      </c>
      <c r="C35" s="5" t="s">
        <v>1</v>
      </c>
      <c r="D35" s="10" t="s">
        <v>79</v>
      </c>
      <c r="E35" s="11">
        <v>55</v>
      </c>
      <c r="G35" s="19"/>
    </row>
    <row r="36" spans="1:7" s="2" customFormat="1" ht="30" customHeight="1" x14ac:dyDescent="0.25">
      <c r="A36" s="7" t="s">
        <v>90</v>
      </c>
      <c r="B36" s="7">
        <v>83605107180</v>
      </c>
      <c r="C36" s="5" t="s">
        <v>91</v>
      </c>
      <c r="D36" s="10" t="s">
        <v>92</v>
      </c>
      <c r="E36" s="11">
        <v>135.36000000000001</v>
      </c>
      <c r="G36" s="26"/>
    </row>
    <row r="37" spans="1:7" s="2" customFormat="1" ht="30" customHeight="1" x14ac:dyDescent="0.25">
      <c r="A37" s="7" t="s">
        <v>90</v>
      </c>
      <c r="B37" s="7">
        <v>83605107180</v>
      </c>
      <c r="C37" s="5" t="s">
        <v>91</v>
      </c>
      <c r="D37" s="10" t="s">
        <v>93</v>
      </c>
      <c r="E37" s="11">
        <v>155.81</v>
      </c>
      <c r="G37" s="19"/>
    </row>
    <row r="38" spans="1:7" s="2" customFormat="1" ht="30" customHeight="1" x14ac:dyDescent="0.25">
      <c r="A38" s="7" t="s">
        <v>94</v>
      </c>
      <c r="B38" s="15">
        <v>78344221376</v>
      </c>
      <c r="C38" s="5" t="s">
        <v>95</v>
      </c>
      <c r="D38" s="5" t="s">
        <v>96</v>
      </c>
      <c r="E38" s="11">
        <v>255.37</v>
      </c>
      <c r="G38" s="19"/>
    </row>
    <row r="39" spans="1:7" s="2" customFormat="1" ht="30" customHeight="1" x14ac:dyDescent="0.25">
      <c r="A39" s="7" t="s">
        <v>94</v>
      </c>
      <c r="B39" s="13">
        <v>78344221376</v>
      </c>
      <c r="C39" s="5" t="s">
        <v>95</v>
      </c>
      <c r="D39" s="10" t="s">
        <v>15</v>
      </c>
      <c r="E39" s="11">
        <v>84.36</v>
      </c>
      <c r="G39" s="26"/>
    </row>
    <row r="40" spans="1:7" s="2" customFormat="1" ht="30" customHeight="1" x14ac:dyDescent="0.25">
      <c r="A40" s="7" t="s">
        <v>97</v>
      </c>
      <c r="B40" s="15">
        <v>55839677341</v>
      </c>
      <c r="C40" s="5" t="s">
        <v>98</v>
      </c>
      <c r="D40" s="10" t="s">
        <v>44</v>
      </c>
      <c r="E40" s="11">
        <v>68</v>
      </c>
      <c r="G40" s="19"/>
    </row>
    <row r="41" spans="1:7" s="2" customFormat="1" ht="30" customHeight="1" x14ac:dyDescent="0.25">
      <c r="A41" s="7" t="s">
        <v>99</v>
      </c>
      <c r="B41" s="13">
        <v>95970838122</v>
      </c>
      <c r="C41" s="5" t="s">
        <v>100</v>
      </c>
      <c r="D41" s="10" t="s">
        <v>101</v>
      </c>
      <c r="E41" s="11">
        <v>63.5</v>
      </c>
      <c r="G41" s="19"/>
    </row>
    <row r="42" spans="1:7" s="2" customFormat="1" ht="30" customHeight="1" x14ac:dyDescent="0.25">
      <c r="A42" s="7" t="s">
        <v>94</v>
      </c>
      <c r="B42" s="15">
        <v>78344221376</v>
      </c>
      <c r="C42" s="5" t="s">
        <v>95</v>
      </c>
      <c r="D42" s="10" t="s">
        <v>101</v>
      </c>
      <c r="E42" s="11">
        <v>75.58</v>
      </c>
      <c r="G42" s="19"/>
    </row>
    <row r="43" spans="1:7" s="2" customFormat="1" ht="30" customHeight="1" x14ac:dyDescent="0.25">
      <c r="A43" s="7" t="s">
        <v>102</v>
      </c>
      <c r="B43" s="13">
        <v>9381218694</v>
      </c>
      <c r="C43" s="5" t="s">
        <v>18</v>
      </c>
      <c r="D43" s="10" t="s">
        <v>15</v>
      </c>
      <c r="E43" s="11">
        <v>250</v>
      </c>
      <c r="G43" s="19"/>
    </row>
    <row r="44" spans="1:7" s="2" customFormat="1" ht="30" customHeight="1" x14ac:dyDescent="0.25">
      <c r="A44" s="7" t="s">
        <v>103</v>
      </c>
      <c r="B44" s="7">
        <v>55297624455</v>
      </c>
      <c r="C44" s="5" t="s">
        <v>18</v>
      </c>
      <c r="D44" s="10" t="s">
        <v>101</v>
      </c>
      <c r="E44" s="11">
        <v>187.46</v>
      </c>
      <c r="G44" s="19"/>
    </row>
    <row r="45" spans="1:7" s="2" customFormat="1" ht="30" customHeight="1" x14ac:dyDescent="0.25">
      <c r="A45" s="7" t="s">
        <v>50</v>
      </c>
      <c r="B45" s="13">
        <v>53107915745</v>
      </c>
      <c r="C45" s="5" t="s">
        <v>51</v>
      </c>
      <c r="D45" s="10" t="s">
        <v>15</v>
      </c>
      <c r="E45" s="11">
        <v>50</v>
      </c>
      <c r="G45" s="19"/>
    </row>
    <row r="46" spans="1:7" s="14" customFormat="1" ht="30" customHeight="1" x14ac:dyDescent="0.25">
      <c r="A46" s="7" t="s">
        <v>17</v>
      </c>
      <c r="B46" s="7">
        <v>69440520360</v>
      </c>
      <c r="C46" s="5" t="s">
        <v>18</v>
      </c>
      <c r="D46" s="10" t="s">
        <v>104</v>
      </c>
      <c r="E46" s="11">
        <v>14.96</v>
      </c>
      <c r="G46" s="20"/>
    </row>
    <row r="47" spans="1:7" ht="30" customHeight="1" x14ac:dyDescent="0.25">
      <c r="A47" s="7" t="s">
        <v>105</v>
      </c>
      <c r="B47" s="13">
        <v>22230823677</v>
      </c>
      <c r="C47" s="5" t="s">
        <v>106</v>
      </c>
      <c r="D47" s="10" t="s">
        <v>15</v>
      </c>
      <c r="E47" s="11">
        <v>40</v>
      </c>
    </row>
    <row r="48" spans="1:7" ht="30" customHeight="1" x14ac:dyDescent="0.25">
      <c r="A48" s="7"/>
      <c r="B48" s="7"/>
      <c r="C48" s="5"/>
      <c r="D48" s="10"/>
      <c r="E48" s="11"/>
    </row>
    <row r="49" spans="1:5" ht="30" customHeight="1" x14ac:dyDescent="0.25">
      <c r="A49" s="7"/>
      <c r="B49" s="13"/>
      <c r="C49" s="5"/>
      <c r="D49" s="5"/>
      <c r="E49" s="11"/>
    </row>
    <row r="50" spans="1:5" ht="30" customHeight="1" x14ac:dyDescent="0.25">
      <c r="A50" s="7" t="str" cm="1">
        <f t="array" ref="A50">IFERROR(INDEX(#REF!,SMALL(IF(#REF!=rngInvoice,ROW(#REF!)-ROW(#REF!)), ROW(34:34)), MATCH($A$6,#REF!, 0)),"")</f>
        <v/>
      </c>
      <c r="B50" s="7" t="str" cm="1">
        <f t="array" ref="B50">IFERROR(INDEX(#REF!,SMALL(IF(#REF!=rngInvoice,ROW(#REF!)-ROW(#REF!)), ROW(34:34)), MATCH($A$6,#REF!, 0)),"")</f>
        <v/>
      </c>
      <c r="C50" s="5" t="str" cm="1">
        <f t="array" ref="C50">IFERROR(INDEX(#REF!,SMALL(IF(#REF!=rngInvoice,ROW(#REF!)-ROW(#REF!)), ROW(34:34)), MATCH($C$6,#REF!, 0)),"")</f>
        <v/>
      </c>
      <c r="D50" s="5"/>
      <c r="E50" s="11" t="str">
        <f>IFERROR((A50*B50)-C50,"")</f>
        <v/>
      </c>
    </row>
    <row r="51" spans="1:5" ht="30" customHeight="1" x14ac:dyDescent="0.25">
      <c r="A51" s="7" t="str" cm="1">
        <f t="array" ref="A51">IFERROR(INDEX(#REF!,SMALL(IF(#REF!=rngInvoice,ROW(#REF!)-ROW(#REF!)), ROW(34:34)), MATCH($A$6,#REF!, 0)),"")</f>
        <v/>
      </c>
      <c r="B51" s="13" t="str" cm="1">
        <f t="array" ref="B51">IFERROR(INDEX(#REF!,SMALL(IF(#REF!=rngInvoice,ROW(#REF!)-ROW(#REF!)), ROW(34:34)), MATCH($B$6,#REF!, 0)),"")</f>
        <v/>
      </c>
      <c r="C51" s="5" t="str" cm="1">
        <f t="array" ref="C51">IFERROR(INDEX(#REF!,SMALL(IF(#REF!=rngInvoice,ROW(#REF!)-ROW(#REF!)), ROW(34:34)), MATCH($C$6,#REF!, 0)),"")</f>
        <v/>
      </c>
      <c r="D51" s="5"/>
      <c r="E51" s="11" t="str">
        <f>IFERROR((A51*B51)-C51,"")</f>
        <v/>
      </c>
    </row>
    <row r="52" spans="1:5" ht="30" customHeight="1" x14ac:dyDescent="0.25">
      <c r="A52" s="7"/>
      <c r="B52" s="15"/>
      <c r="C52" s="5"/>
      <c r="D52" s="10"/>
      <c r="E52" s="11"/>
    </row>
    <row r="53" spans="1:5" ht="30" customHeight="1" x14ac:dyDescent="0.25">
      <c r="A53" s="21" t="s">
        <v>3</v>
      </c>
      <c r="B53" s="21"/>
      <c r="C53" s="22"/>
      <c r="D53" s="22"/>
      <c r="E53" s="23">
        <f>SUM(E7:E52)</f>
        <v>77223.62</v>
      </c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25">
    <cfRule type="expression" dxfId="306" priority="1">
      <formula>MOD(ROW(),2)=0</formula>
    </cfRule>
  </conditionalFormatting>
  <conditionalFormatting sqref="A27:A33 D42 C43:D52 B44 B46 B48 B50">
    <cfRule type="expression" dxfId="305" priority="16">
      <formula>MOD(ROW(),2)=0</formula>
    </cfRule>
  </conditionalFormatting>
  <conditionalFormatting sqref="A38:A52 C42">
    <cfRule type="expression" dxfId="304" priority="4">
      <formula>MOD(ROW(),2)=0</formula>
    </cfRule>
  </conditionalFormatting>
  <conditionalFormatting sqref="A26:C26">
    <cfRule type="expression" dxfId="303" priority="15">
      <formula>MOD(ROW(),2)=0</formula>
    </cfRule>
  </conditionalFormatting>
  <conditionalFormatting sqref="A35:C37">
    <cfRule type="expression" dxfId="302" priority="9">
      <formula>MOD(ROW(),2)=0</formula>
    </cfRule>
  </conditionalFormatting>
  <conditionalFormatting sqref="A7:D11">
    <cfRule type="expression" dxfId="301" priority="31">
      <formula>MOD(ROW(),2)=0</formula>
    </cfRule>
  </conditionalFormatting>
  <conditionalFormatting sqref="A34:D34">
    <cfRule type="expression" dxfId="300" priority="23">
      <formula>MOD(ROW(),2)=0</formula>
    </cfRule>
  </conditionalFormatting>
  <conditionalFormatting sqref="B21">
    <cfRule type="expression" dxfId="299" priority="18">
      <formula>MOD(ROW(),2)=0</formula>
    </cfRule>
  </conditionalFormatting>
  <conditionalFormatting sqref="B24">
    <cfRule type="expression" dxfId="298" priority="29">
      <formula>MOD(ROW(),2)=0</formula>
    </cfRule>
  </conditionalFormatting>
  <conditionalFormatting sqref="B30">
    <cfRule type="expression" dxfId="297" priority="28">
      <formula>MOD(ROW(),2)=0</formula>
    </cfRule>
  </conditionalFormatting>
  <conditionalFormatting sqref="B18:D18">
    <cfRule type="expression" dxfId="296" priority="2">
      <formula>MOD(ROW(),2)=0</formula>
    </cfRule>
  </conditionalFormatting>
  <conditionalFormatting sqref="C19 C24:D24 C30:D30 A53:D53">
    <cfRule type="expression" dxfId="295" priority="30">
      <formula>MOD(ROW(),2)=0</formula>
    </cfRule>
  </conditionalFormatting>
  <conditionalFormatting sqref="C23">
    <cfRule type="expression" dxfId="294" priority="19">
      <formula>MOD(ROW(),2)=0</formula>
    </cfRule>
  </conditionalFormatting>
  <conditionalFormatting sqref="C25 C27:C29">
    <cfRule type="expression" dxfId="293" priority="20">
      <formula>MOD(ROW(),2)=0</formula>
    </cfRule>
  </conditionalFormatting>
  <conditionalFormatting sqref="C31">
    <cfRule type="expression" dxfId="292" priority="10">
      <formula>MOD(ROW(),2)=0</formula>
    </cfRule>
  </conditionalFormatting>
  <conditionalFormatting sqref="C33">
    <cfRule type="expression" dxfId="291" priority="14">
      <formula>MOD(ROW(),2)=0</formula>
    </cfRule>
  </conditionalFormatting>
  <conditionalFormatting sqref="C39">
    <cfRule type="expression" dxfId="290" priority="8">
      <formula>MOD(ROW(),2)=0</formula>
    </cfRule>
  </conditionalFormatting>
  <conditionalFormatting sqref="C12:D17">
    <cfRule type="expression" dxfId="289" priority="3">
      <formula>MOD(ROW(),2)=0</formula>
    </cfRule>
  </conditionalFormatting>
  <conditionalFormatting sqref="C20:D22">
    <cfRule type="expression" dxfId="288" priority="17">
      <formula>MOD(ROW(),2)=0</formula>
    </cfRule>
  </conditionalFormatting>
  <conditionalFormatting sqref="C32:D32">
    <cfRule type="expression" dxfId="287" priority="25">
      <formula>MOD(ROW(),2)=0</formula>
    </cfRule>
  </conditionalFormatting>
  <conditionalFormatting sqref="C38:D38">
    <cfRule type="expression" dxfId="286" priority="7">
      <formula>MOD(ROW(),2)=0</formula>
    </cfRule>
  </conditionalFormatting>
  <conditionalFormatting sqref="C40:D41">
    <cfRule type="expression" dxfId="285" priority="5">
      <formula>MOD(ROW(),2)=0</formula>
    </cfRule>
  </conditionalFormatting>
  <conditionalFormatting sqref="D19">
    <cfRule type="expression" dxfId="284" priority="26">
      <formula>MOD(ROW(),2)=0</formula>
    </cfRule>
  </conditionalFormatting>
  <conditionalFormatting sqref="D23">
    <cfRule type="expression" dxfId="283" priority="12">
      <formula>MOD(ROW(),2)=0</formula>
    </cfRule>
  </conditionalFormatting>
  <conditionalFormatting sqref="D25:D29">
    <cfRule type="expression" dxfId="282" priority="11">
      <formula>MOD(ROW(),2)=0</formula>
    </cfRule>
  </conditionalFormatting>
  <conditionalFormatting sqref="D31">
    <cfRule type="expression" dxfId="281" priority="24">
      <formula>MOD(ROW(),2)=0</formula>
    </cfRule>
  </conditionalFormatting>
  <conditionalFormatting sqref="D33">
    <cfRule type="expression" dxfId="280" priority="27">
      <formula>MOD(ROW(),2)=0</formula>
    </cfRule>
  </conditionalFormatting>
  <conditionalFormatting sqref="D35:D37">
    <cfRule type="expression" dxfId="279" priority="13">
      <formula>MOD(ROW(),2)=0</formula>
    </cfRule>
  </conditionalFormatting>
  <conditionalFormatting sqref="D39">
    <cfRule type="expression" dxfId="278" priority="6">
      <formula>MOD(ROW(),2)=0</formula>
    </cfRule>
  </conditionalFormatting>
  <conditionalFormatting sqref="E7:E53">
    <cfRule type="expression" dxfId="277" priority="21">
      <formula>MOD(ROW(),2)=0</formula>
    </cfRule>
    <cfRule type="expression" dxfId="276" priority="2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8963C-5B7E-4DE3-BE31-C3448A67632C}">
  <dimension ref="A1:G46"/>
  <sheetViews>
    <sheetView topLeftCell="A22" workbookViewId="0">
      <selection activeCell="A22" sqref="A22:D22"/>
    </sheetView>
  </sheetViews>
  <sheetFormatPr defaultColWidth="9" defaultRowHeight="37.5" customHeight="1" x14ac:dyDescent="0.25"/>
  <cols>
    <col min="1" max="1" width="38.710937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2.7109375" style="18" customWidth="1"/>
    <col min="8" max="9" width="9" style="1"/>
    <col min="10" max="12" width="9.42578125" style="1" customWidth="1"/>
    <col min="13" max="16384" width="9" style="1"/>
  </cols>
  <sheetData>
    <row r="1" spans="1:7" ht="37.5" customHeight="1" thickBot="1" x14ac:dyDescent="0.3">
      <c r="A1" s="34" t="s">
        <v>16</v>
      </c>
      <c r="B1" s="34"/>
      <c r="C1" s="34"/>
      <c r="D1" s="34"/>
      <c r="E1" s="34"/>
      <c r="F1" s="3"/>
    </row>
    <row r="2" spans="1:7" ht="37.5" customHeight="1" thickTop="1" x14ac:dyDescent="0.25">
      <c r="A2" s="35" t="s">
        <v>26</v>
      </c>
      <c r="B2" s="35"/>
      <c r="C2" s="16" t="s">
        <v>28</v>
      </c>
      <c r="D2" s="37" t="s">
        <v>29</v>
      </c>
      <c r="E2" s="37"/>
      <c r="F2" s="4"/>
    </row>
    <row r="3" spans="1:7" ht="37.5" customHeight="1" x14ac:dyDescent="0.25">
      <c r="A3" s="36" t="s">
        <v>27</v>
      </c>
      <c r="B3" s="36"/>
      <c r="C3" s="17"/>
      <c r="D3" s="38" t="s">
        <v>30</v>
      </c>
      <c r="E3" s="38"/>
      <c r="F3" s="4"/>
    </row>
    <row r="4" spans="1:7" ht="37.5" customHeight="1" x14ac:dyDescent="0.25">
      <c r="A4" s="12" t="s">
        <v>68</v>
      </c>
      <c r="B4" s="9"/>
      <c r="C4" s="9"/>
      <c r="D4" s="9"/>
      <c r="E4" s="9"/>
    </row>
    <row r="5" spans="1:7" ht="37.5" customHeight="1" x14ac:dyDescent="0.25">
      <c r="A5" s="33" t="s">
        <v>13</v>
      </c>
      <c r="B5" s="33"/>
      <c r="C5" s="33"/>
      <c r="D5" s="33"/>
      <c r="E5" s="33"/>
    </row>
    <row r="6" spans="1:7" s="2" customFormat="1" ht="37.5" customHeight="1" x14ac:dyDescent="0.25">
      <c r="A6" s="6" t="s">
        <v>6</v>
      </c>
      <c r="B6" s="6" t="s">
        <v>7</v>
      </c>
      <c r="C6" s="6" t="s">
        <v>8</v>
      </c>
      <c r="D6" s="6" t="s">
        <v>9</v>
      </c>
      <c r="E6" s="6" t="s">
        <v>0</v>
      </c>
      <c r="G6" s="19"/>
    </row>
    <row r="7" spans="1:7" s="2" customFormat="1" ht="37.5" customHeight="1" x14ac:dyDescent="0.25">
      <c r="A7" s="7" t="s">
        <v>2</v>
      </c>
      <c r="B7" s="7"/>
      <c r="C7" s="5"/>
      <c r="D7" s="10" t="s">
        <v>14</v>
      </c>
      <c r="E7" s="11">
        <v>53629.34</v>
      </c>
      <c r="G7" s="19"/>
    </row>
    <row r="8" spans="1:7" s="2" customFormat="1" ht="37.5" customHeight="1" x14ac:dyDescent="0.25">
      <c r="A8" s="7" t="s">
        <v>2</v>
      </c>
      <c r="B8" s="7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0" t="s">
        <v>10</v>
      </c>
      <c r="E8" s="11">
        <v>1234.67</v>
      </c>
      <c r="G8" s="19"/>
    </row>
    <row r="9" spans="1:7" s="2" customFormat="1" ht="37.5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11</v>
      </c>
      <c r="E9" s="11">
        <v>3143.28</v>
      </c>
      <c r="G9" s="19"/>
    </row>
    <row r="10" spans="1:7" s="2" customFormat="1" ht="37.5" customHeight="1" x14ac:dyDescent="0.25">
      <c r="A10" s="7" t="s">
        <v>2</v>
      </c>
      <c r="B10" s="7" t="str">
        <f t="array" ref="B10">IFERROR(INDEX(#REF!,SMALL(IF(#REF!=rngInvoice,ROW(#REF!)-ROW(#REF!)), ROW(1:1)), MATCH($B$6,#REF!, 0)),"")</f>
        <v/>
      </c>
      <c r="C10" s="5" t="str">
        <f t="array" ref="C10">IFERROR(INDEX(#REF!,SMALL(IF(#REF!=rngInvoice,ROW(#REF!)-ROW(#REF!)), ROW(1:1)), MATCH($C$6,#REF!, 0)),"")</f>
        <v/>
      </c>
      <c r="D10" s="5" t="s">
        <v>37</v>
      </c>
      <c r="E10" s="11">
        <v>4254.7700000000004</v>
      </c>
      <c r="G10" s="19"/>
    </row>
    <row r="11" spans="1:7" s="2" customFormat="1" ht="37.5" customHeight="1" x14ac:dyDescent="0.25">
      <c r="A11" s="7" t="s">
        <v>2</v>
      </c>
      <c r="B11" s="7" t="str">
        <f t="array" ref="B11">IFERROR(INDEX(#REF!,SMALL(IF(#REF!=rngInvoice,ROW(#REF!)-ROW(#REF!)), ROW(2:2)), MATCH($B$6,#REF!, 0)),"")</f>
        <v/>
      </c>
      <c r="C11" s="5" t="str">
        <f t="array" ref="C11">IFERROR(INDEX(#REF!,SMALL(IF(#REF!=rngInvoice,ROW(#REF!)-ROW(#REF!)), ROW(2:2)), MATCH($C$6,#REF!, 0)),"")</f>
        <v/>
      </c>
      <c r="D11" s="5" t="s">
        <v>12</v>
      </c>
      <c r="E11" s="11">
        <v>9568.8799999999992</v>
      </c>
      <c r="G11" s="19"/>
    </row>
    <row r="12" spans="1:7" s="2" customFormat="1" ht="37.5" customHeight="1" x14ac:dyDescent="0.25">
      <c r="A12" s="7" t="s">
        <v>2</v>
      </c>
      <c r="B12" s="15" t="str">
        <f t="array" ref="B12">IFERROR(INDEX(#REF!,SMALL(IF(#REF!=rngInvoice,ROW(#REF!)-ROW(#REF!)), ROW(2:2)), MATCH($B$6,#REF!, 0)),"")</f>
        <v/>
      </c>
      <c r="C12" s="5" t="str">
        <f t="array" ref="C12">IFERROR(INDEX(#REF!,SMALL(IF(#REF!=rngInvoice,ROW(#REF!)-ROW(#REF!)), ROW(2:2)), MATCH($C$6,#REF!, 0)),"")</f>
        <v/>
      </c>
      <c r="D12" s="10" t="s">
        <v>38</v>
      </c>
      <c r="E12" s="11"/>
      <c r="G12" s="19"/>
    </row>
    <row r="13" spans="1:7" s="2" customFormat="1" ht="37.5" customHeight="1" x14ac:dyDescent="0.25">
      <c r="A13" s="7" t="s">
        <v>39</v>
      </c>
      <c r="B13" s="24">
        <v>18683136487</v>
      </c>
      <c r="C13" s="5" t="s">
        <v>1</v>
      </c>
      <c r="D13" s="25" t="s">
        <v>40</v>
      </c>
      <c r="E13" s="11">
        <v>194</v>
      </c>
      <c r="G13" s="26"/>
    </row>
    <row r="14" spans="1:7" s="2" customFormat="1" ht="37.5" customHeight="1" x14ac:dyDescent="0.25">
      <c r="A14" s="7" t="s">
        <v>2</v>
      </c>
      <c r="B14" s="15"/>
      <c r="C14" s="5"/>
      <c r="D14" s="10" t="s">
        <v>25</v>
      </c>
      <c r="E14" s="11">
        <v>934.17</v>
      </c>
      <c r="G14" s="26"/>
    </row>
    <row r="15" spans="1:7" s="2" customFormat="1" ht="37.5" customHeight="1" x14ac:dyDescent="0.25">
      <c r="A15" s="7" t="s">
        <v>41</v>
      </c>
      <c r="B15" s="13">
        <v>14506572540</v>
      </c>
      <c r="C15" s="5" t="s">
        <v>1</v>
      </c>
      <c r="D15" s="5" t="s">
        <v>42</v>
      </c>
      <c r="E15" s="11">
        <v>296.8</v>
      </c>
      <c r="G15" s="26"/>
    </row>
    <row r="16" spans="1:7" s="2" customFormat="1" ht="37.5" customHeight="1" x14ac:dyDescent="0.25">
      <c r="A16" s="7" t="s">
        <v>66</v>
      </c>
      <c r="B16" s="15">
        <v>80093836775</v>
      </c>
      <c r="C16" s="5" t="s">
        <v>18</v>
      </c>
      <c r="D16" s="10" t="s">
        <v>47</v>
      </c>
      <c r="E16" s="11">
        <v>44</v>
      </c>
      <c r="G16" s="26"/>
    </row>
    <row r="17" spans="1:7" s="2" customFormat="1" ht="37.5" customHeight="1" x14ac:dyDescent="0.25">
      <c r="A17" s="7" t="s">
        <v>20</v>
      </c>
      <c r="B17" s="13">
        <v>54361842913</v>
      </c>
      <c r="C17" s="5" t="s">
        <v>18</v>
      </c>
      <c r="D17" s="10" t="s">
        <v>23</v>
      </c>
      <c r="E17" s="11">
        <v>74.2</v>
      </c>
      <c r="G17" s="26"/>
    </row>
    <row r="18" spans="1:7" s="2" customFormat="1" ht="37.5" customHeight="1" x14ac:dyDescent="0.25">
      <c r="A18" s="7" t="s">
        <v>50</v>
      </c>
      <c r="B18" s="7">
        <v>53107915745</v>
      </c>
      <c r="C18" s="5" t="s">
        <v>51</v>
      </c>
      <c r="D18" s="10" t="s">
        <v>67</v>
      </c>
      <c r="E18" s="11">
        <v>40</v>
      </c>
      <c r="G18" s="26"/>
    </row>
    <row r="19" spans="1:7" s="2" customFormat="1" ht="37.5" customHeight="1" x14ac:dyDescent="0.25">
      <c r="A19" s="7" t="s">
        <v>48</v>
      </c>
      <c r="B19" s="13">
        <v>87311810356</v>
      </c>
      <c r="C19" s="5" t="s">
        <v>49</v>
      </c>
      <c r="D19" s="10" t="s">
        <v>43</v>
      </c>
      <c r="E19" s="11">
        <v>1.3</v>
      </c>
      <c r="G19" s="26"/>
    </row>
    <row r="20" spans="1:7" s="2" customFormat="1" ht="37.5" customHeight="1" x14ac:dyDescent="0.25">
      <c r="A20" s="7" t="s">
        <v>52</v>
      </c>
      <c r="B20" s="27">
        <v>28003838</v>
      </c>
      <c r="C20" s="5" t="s">
        <v>53</v>
      </c>
      <c r="D20" s="10" t="s">
        <v>15</v>
      </c>
      <c r="E20" s="11">
        <v>80</v>
      </c>
      <c r="G20" s="26"/>
    </row>
    <row r="21" spans="1:7" s="2" customFormat="1" ht="37.5" customHeight="1" x14ac:dyDescent="0.25">
      <c r="A21" s="28" t="s">
        <v>60</v>
      </c>
      <c r="B21" s="13">
        <v>52919400897</v>
      </c>
      <c r="C21" s="5" t="s">
        <v>18</v>
      </c>
      <c r="D21" s="10" t="s">
        <v>61</v>
      </c>
      <c r="E21" s="11">
        <v>100</v>
      </c>
      <c r="G21" s="26"/>
    </row>
    <row r="22" spans="1:7" s="2" customFormat="1" ht="37.5" customHeight="1" x14ac:dyDescent="0.25">
      <c r="A22" s="7" t="s">
        <v>54</v>
      </c>
      <c r="B22" s="15">
        <v>56668956985</v>
      </c>
      <c r="C22" s="5" t="s">
        <v>1</v>
      </c>
      <c r="D22" s="10" t="s">
        <v>15</v>
      </c>
      <c r="E22" s="11">
        <v>22.5</v>
      </c>
      <c r="G22" s="26"/>
    </row>
    <row r="23" spans="1:7" s="2" customFormat="1" ht="37.5" customHeight="1" x14ac:dyDescent="0.25">
      <c r="A23" s="28" t="s">
        <v>62</v>
      </c>
      <c r="B23" s="13">
        <v>763697383</v>
      </c>
      <c r="C23" s="5" t="s">
        <v>24</v>
      </c>
      <c r="D23" s="10" t="s">
        <v>15</v>
      </c>
      <c r="E23" s="11">
        <v>185.82</v>
      </c>
      <c r="G23" s="26"/>
    </row>
    <row r="24" spans="1:7" s="2" customFormat="1" ht="37.5" customHeight="1" x14ac:dyDescent="0.25">
      <c r="A24" s="7" t="s">
        <v>63</v>
      </c>
      <c r="B24" s="15">
        <v>97490844200</v>
      </c>
      <c r="C24" s="5" t="s">
        <v>18</v>
      </c>
      <c r="D24" s="10" t="s">
        <v>47</v>
      </c>
      <c r="E24" s="11">
        <v>4.0999999999999996</v>
      </c>
      <c r="G24" s="26"/>
    </row>
    <row r="25" spans="1:7" s="2" customFormat="1" ht="37.5" customHeight="1" x14ac:dyDescent="0.25">
      <c r="A25" s="7" t="s">
        <v>64</v>
      </c>
      <c r="B25" s="13">
        <v>69698246191</v>
      </c>
      <c r="C25" s="5" t="s">
        <v>18</v>
      </c>
      <c r="D25" s="10" t="s">
        <v>44</v>
      </c>
      <c r="E25" s="11">
        <v>8822.2800000000007</v>
      </c>
      <c r="G25" s="26"/>
    </row>
    <row r="26" spans="1:7" s="2" customFormat="1" ht="37.5" customHeight="1" x14ac:dyDescent="0.25">
      <c r="A26" s="7" t="s">
        <v>45</v>
      </c>
      <c r="B26" s="7">
        <v>68419124305</v>
      </c>
      <c r="C26" s="5" t="s">
        <v>1</v>
      </c>
      <c r="D26" s="10" t="s">
        <v>46</v>
      </c>
      <c r="E26" s="11">
        <v>10.62</v>
      </c>
      <c r="G26" s="26"/>
    </row>
    <row r="27" spans="1:7" s="2" customFormat="1" ht="37.5" customHeight="1" x14ac:dyDescent="0.25">
      <c r="A27" s="7" t="s">
        <v>65</v>
      </c>
      <c r="B27" s="7">
        <v>23071028130</v>
      </c>
      <c r="C27" s="5" t="s">
        <v>1</v>
      </c>
      <c r="D27" s="10" t="s">
        <v>15</v>
      </c>
      <c r="E27" s="11">
        <v>62.5</v>
      </c>
      <c r="G27" s="26"/>
    </row>
    <row r="28" spans="1:7" s="2" customFormat="1" ht="37.5" customHeight="1" x14ac:dyDescent="0.25">
      <c r="A28" s="7" t="s">
        <v>58</v>
      </c>
      <c r="B28" s="15">
        <v>73175348971</v>
      </c>
      <c r="C28" s="5" t="s">
        <v>24</v>
      </c>
      <c r="D28" s="10" t="s">
        <v>59</v>
      </c>
      <c r="E28" s="11">
        <v>18.75</v>
      </c>
      <c r="G28" s="26"/>
    </row>
    <row r="29" spans="1:7" s="2" customFormat="1" ht="37.5" customHeight="1" x14ac:dyDescent="0.25">
      <c r="A29" s="7" t="s">
        <v>55</v>
      </c>
      <c r="B29" s="13">
        <v>40897098424</v>
      </c>
      <c r="C29" s="5" t="s">
        <v>56</v>
      </c>
      <c r="D29" s="10" t="s">
        <v>57</v>
      </c>
      <c r="E29" s="11">
        <v>118.3</v>
      </c>
      <c r="G29" s="26"/>
    </row>
    <row r="30" spans="1:7" s="2" customFormat="1" ht="37.5" customHeight="1" x14ac:dyDescent="0.25">
      <c r="A30" s="7"/>
      <c r="B30" s="15"/>
      <c r="C30" s="5"/>
      <c r="D30" s="10"/>
      <c r="E30" s="11"/>
      <c r="G30" s="26"/>
    </row>
    <row r="31" spans="1:7" s="2" customFormat="1" ht="37.5" customHeight="1" x14ac:dyDescent="0.25">
      <c r="A31" s="21" t="s">
        <v>3</v>
      </c>
      <c r="B31" s="21"/>
      <c r="C31" s="22"/>
      <c r="D31" s="22"/>
      <c r="E31" s="23">
        <f>SUM(E7:E30)</f>
        <v>82840.280000000013</v>
      </c>
      <c r="G31" s="19"/>
    </row>
    <row r="32" spans="1:7" s="2" customFormat="1" ht="37.5" customHeight="1" x14ac:dyDescent="0.25">
      <c r="A32" s="8"/>
      <c r="B32" s="8"/>
      <c r="C32" s="8"/>
      <c r="D32" s="8"/>
      <c r="E32" s="8"/>
      <c r="G32" s="26"/>
    </row>
    <row r="33" spans="1:7" s="2" customFormat="1" ht="37.5" customHeight="1" x14ac:dyDescent="0.25">
      <c r="A33" s="8"/>
      <c r="B33" s="8"/>
      <c r="C33" s="8"/>
      <c r="D33" s="8"/>
      <c r="E33" s="8"/>
      <c r="G33" s="19"/>
    </row>
    <row r="34" spans="1:7" s="2" customFormat="1" ht="37.5" customHeight="1" x14ac:dyDescent="0.25">
      <c r="A34" s="8"/>
      <c r="B34" s="8"/>
      <c r="C34" s="8"/>
      <c r="D34" s="8"/>
      <c r="E34" s="8"/>
      <c r="G34" s="19"/>
    </row>
    <row r="35" spans="1:7" s="2" customFormat="1" ht="37.5" customHeight="1" x14ac:dyDescent="0.25">
      <c r="A35" s="8"/>
      <c r="B35" s="8"/>
      <c r="C35" s="8"/>
      <c r="D35" s="8"/>
      <c r="E35" s="8"/>
      <c r="G35" s="19"/>
    </row>
    <row r="36" spans="1:7" s="2" customFormat="1" ht="37.5" customHeight="1" x14ac:dyDescent="0.25">
      <c r="A36" s="8"/>
      <c r="B36" s="8"/>
      <c r="C36" s="8"/>
      <c r="D36" s="8"/>
      <c r="E36" s="8"/>
      <c r="G36" s="26"/>
    </row>
    <row r="37" spans="1:7" s="2" customFormat="1" ht="37.5" customHeight="1" x14ac:dyDescent="0.25">
      <c r="A37" s="8"/>
      <c r="B37" s="8"/>
      <c r="C37" s="8"/>
      <c r="D37" s="8"/>
      <c r="E37" s="8"/>
      <c r="G37" s="19"/>
    </row>
    <row r="38" spans="1:7" s="2" customFormat="1" ht="37.5" customHeight="1" x14ac:dyDescent="0.25">
      <c r="A38" s="8"/>
      <c r="B38" s="8"/>
      <c r="C38" s="8"/>
      <c r="D38" s="8"/>
      <c r="E38" s="8"/>
      <c r="G38" s="19"/>
    </row>
    <row r="39" spans="1:7" s="2" customFormat="1" ht="37.5" customHeight="1" x14ac:dyDescent="0.25">
      <c r="A39" s="8"/>
      <c r="B39" s="8"/>
      <c r="C39" s="8"/>
      <c r="D39" s="8"/>
      <c r="E39" s="8"/>
      <c r="G39" s="26"/>
    </row>
    <row r="40" spans="1:7" s="2" customFormat="1" ht="37.5" customHeight="1" x14ac:dyDescent="0.25">
      <c r="A40" s="8"/>
      <c r="B40" s="8"/>
      <c r="C40" s="8"/>
      <c r="D40" s="8"/>
      <c r="E40" s="8"/>
      <c r="G40" s="19"/>
    </row>
    <row r="41" spans="1:7" s="2" customFormat="1" ht="37.5" customHeight="1" x14ac:dyDescent="0.25">
      <c r="A41" s="8"/>
      <c r="B41" s="8"/>
      <c r="C41" s="8"/>
      <c r="D41" s="8"/>
      <c r="E41" s="8"/>
      <c r="G41" s="19"/>
    </row>
    <row r="42" spans="1:7" s="2" customFormat="1" ht="37.5" customHeight="1" x14ac:dyDescent="0.25">
      <c r="A42" s="8"/>
      <c r="B42" s="8"/>
      <c r="C42" s="8"/>
      <c r="D42" s="8"/>
      <c r="E42" s="8"/>
      <c r="G42" s="19"/>
    </row>
    <row r="43" spans="1:7" s="2" customFormat="1" ht="37.5" customHeight="1" x14ac:dyDescent="0.25">
      <c r="A43" s="8"/>
      <c r="B43" s="8"/>
      <c r="C43" s="8"/>
      <c r="D43" s="8"/>
      <c r="E43" s="8"/>
      <c r="G43" s="19"/>
    </row>
    <row r="44" spans="1:7" s="2" customFormat="1" ht="37.5" customHeight="1" x14ac:dyDescent="0.25">
      <c r="A44" s="8"/>
      <c r="B44" s="8"/>
      <c r="C44" s="8"/>
      <c r="D44" s="8"/>
      <c r="E44" s="8"/>
      <c r="G44" s="19"/>
    </row>
    <row r="45" spans="1:7" s="2" customFormat="1" ht="37.5" customHeight="1" x14ac:dyDescent="0.25">
      <c r="A45" s="8"/>
      <c r="B45" s="8"/>
      <c r="C45" s="8"/>
      <c r="D45" s="8"/>
      <c r="E45" s="8"/>
      <c r="G45" s="19"/>
    </row>
    <row r="46" spans="1:7" s="14" customFormat="1" ht="37.5" customHeight="1" x14ac:dyDescent="0.25">
      <c r="A46" s="8"/>
      <c r="B46" s="8"/>
      <c r="C46" s="8"/>
      <c r="D46" s="8"/>
      <c r="E46" s="8"/>
      <c r="G46" s="20"/>
    </row>
  </sheetData>
  <mergeCells count="6">
    <mergeCell ref="A5:E5"/>
    <mergeCell ref="A1:E1"/>
    <mergeCell ref="A2:B2"/>
    <mergeCell ref="D2:E2"/>
    <mergeCell ref="A3:B3"/>
    <mergeCell ref="D3:E3"/>
  </mergeCells>
  <phoneticPr fontId="35" type="noConversion"/>
  <conditionalFormatting sqref="A12:A25">
    <cfRule type="expression" dxfId="275" priority="2">
      <formula>MOD(ROW(),2)=0</formula>
    </cfRule>
  </conditionalFormatting>
  <conditionalFormatting sqref="A28:A30 C29:D30">
    <cfRule type="expression" dxfId="274" priority="12">
      <formula>MOD(ROW(),2)=0</formula>
    </cfRule>
  </conditionalFormatting>
  <conditionalFormatting sqref="A27:C27">
    <cfRule type="expression" dxfId="273" priority="23">
      <formula>MOD(ROW(),2)=0</formula>
    </cfRule>
  </conditionalFormatting>
  <conditionalFormatting sqref="A7:D11">
    <cfRule type="expression" dxfId="272" priority="56">
      <formula>MOD(ROW(),2)=0</formula>
    </cfRule>
  </conditionalFormatting>
  <conditionalFormatting sqref="A26:D26">
    <cfRule type="expression" dxfId="271" priority="41">
      <formula>MOD(ROW(),2)=0</formula>
    </cfRule>
  </conditionalFormatting>
  <conditionalFormatting sqref="A31:D31">
    <cfRule type="expression" dxfId="270" priority="55">
      <formula>MOD(ROW(),2)=0</formula>
    </cfRule>
  </conditionalFormatting>
  <conditionalFormatting sqref="B18:C18">
    <cfRule type="expression" dxfId="269" priority="13">
      <formula>MOD(ROW(),2)=0</formula>
    </cfRule>
  </conditionalFormatting>
  <conditionalFormatting sqref="C19:C25">
    <cfRule type="expression" dxfId="268" priority="3">
      <formula>MOD(ROW(),2)=0</formula>
    </cfRule>
  </conditionalFormatting>
  <conditionalFormatting sqref="C28">
    <cfRule type="expression" dxfId="267" priority="17">
      <formula>MOD(ROW(),2)=0</formula>
    </cfRule>
  </conditionalFormatting>
  <conditionalFormatting sqref="C12:D15 C16 C17:D17">
    <cfRule type="expression" dxfId="266" priority="15">
      <formula>MOD(ROW(),2)=0</formula>
    </cfRule>
  </conditionalFormatting>
  <conditionalFormatting sqref="D16">
    <cfRule type="expression" dxfId="265" priority="4">
      <formula>MOD(ROW(),2)=0</formula>
    </cfRule>
  </conditionalFormatting>
  <conditionalFormatting sqref="D18:D25">
    <cfRule type="expression" dxfId="264" priority="1">
      <formula>MOD(ROW(),2)=0</formula>
    </cfRule>
  </conditionalFormatting>
  <conditionalFormatting sqref="D27:D28">
    <cfRule type="expression" dxfId="263" priority="5">
      <formula>MOD(ROW(),2)=0</formula>
    </cfRule>
  </conditionalFormatting>
  <conditionalFormatting sqref="E7:E31">
    <cfRule type="expression" dxfId="262" priority="39">
      <formula>MOD(ROW(),2)=0</formula>
    </cfRule>
    <cfRule type="expression" dxfId="261" priority="40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E438-F9C9-41F5-93B6-6D65B078964E}">
  <dimension ref="A1:G53"/>
  <sheetViews>
    <sheetView topLeftCell="A10" workbookViewId="0">
      <selection activeCell="A7" sqref="A7:E45"/>
    </sheetView>
  </sheetViews>
  <sheetFormatPr defaultColWidth="9" defaultRowHeight="12.75" x14ac:dyDescent="0.25"/>
  <cols>
    <col min="1" max="1" width="38.710937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2.7109375" style="18" customWidth="1"/>
    <col min="8" max="9" width="9" style="1"/>
    <col min="10" max="12" width="9.42578125" style="1" customWidth="1"/>
    <col min="13" max="16384" width="9" style="1"/>
  </cols>
  <sheetData>
    <row r="1" spans="1:7" ht="31.5" thickBot="1" x14ac:dyDescent="0.3">
      <c r="A1" s="34" t="s">
        <v>16</v>
      </c>
      <c r="B1" s="34"/>
      <c r="C1" s="34"/>
      <c r="D1" s="34"/>
      <c r="E1" s="34"/>
      <c r="F1" s="3"/>
    </row>
    <row r="2" spans="1:7" ht="31.5" thickTop="1" x14ac:dyDescent="0.25">
      <c r="A2" s="35" t="s">
        <v>26</v>
      </c>
      <c r="B2" s="35"/>
      <c r="C2" s="16" t="s">
        <v>28</v>
      </c>
      <c r="D2" s="37" t="s">
        <v>29</v>
      </c>
      <c r="E2" s="37"/>
      <c r="F2" s="4"/>
    </row>
    <row r="3" spans="1:7" ht="47.25" customHeight="1" x14ac:dyDescent="0.25">
      <c r="A3" s="36" t="s">
        <v>27</v>
      </c>
      <c r="B3" s="36"/>
      <c r="C3" s="17"/>
      <c r="D3" s="38" t="s">
        <v>30</v>
      </c>
      <c r="E3" s="38"/>
      <c r="F3" s="4"/>
    </row>
    <row r="4" spans="1:7" ht="15.75" x14ac:dyDescent="0.25">
      <c r="A4" s="12" t="s">
        <v>107</v>
      </c>
      <c r="B4" s="9"/>
      <c r="C4" s="9"/>
      <c r="D4" s="9"/>
      <c r="E4" s="9"/>
    </row>
    <row r="5" spans="1:7" ht="20.25" customHeight="1" x14ac:dyDescent="0.25">
      <c r="A5" s="33" t="s">
        <v>13</v>
      </c>
      <c r="B5" s="33"/>
      <c r="C5" s="33"/>
      <c r="D5" s="33"/>
      <c r="E5" s="33"/>
    </row>
    <row r="6" spans="1:7" s="2" customFormat="1" ht="18" x14ac:dyDescent="0.25">
      <c r="A6" s="6" t="s">
        <v>6</v>
      </c>
      <c r="B6" s="6" t="s">
        <v>7</v>
      </c>
      <c r="C6" s="6" t="s">
        <v>8</v>
      </c>
      <c r="D6" s="6" t="s">
        <v>9</v>
      </c>
      <c r="E6" s="6" t="s">
        <v>0</v>
      </c>
      <c r="G6" s="19"/>
    </row>
    <row r="7" spans="1:7" s="2" customFormat="1" ht="30" customHeight="1" x14ac:dyDescent="0.25">
      <c r="A7" s="7" t="s">
        <v>2</v>
      </c>
      <c r="B7" s="7"/>
      <c r="C7" s="5"/>
      <c r="D7" s="10" t="s">
        <v>14</v>
      </c>
      <c r="E7" s="11">
        <v>53431.57</v>
      </c>
      <c r="G7" s="19"/>
    </row>
    <row r="8" spans="1:7" s="2" customFormat="1" ht="30" customHeight="1" x14ac:dyDescent="0.25">
      <c r="A8" s="7" t="s">
        <v>2</v>
      </c>
      <c r="B8" s="7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0" t="s">
        <v>10</v>
      </c>
      <c r="E8" s="11">
        <v>1617.88</v>
      </c>
      <c r="G8" s="19"/>
    </row>
    <row r="9" spans="1:7" s="2" customFormat="1" ht="30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11</v>
      </c>
      <c r="E9" s="11">
        <v>3276.7</v>
      </c>
      <c r="G9" s="19"/>
    </row>
    <row r="10" spans="1:7" s="2" customFormat="1" ht="30" customHeight="1" x14ac:dyDescent="0.25">
      <c r="A10" s="7" t="s">
        <v>2</v>
      </c>
      <c r="B10" s="7" t="str">
        <f t="array" ref="B10">IFERROR(INDEX(#REF!,SMALL(IF(#REF!=rngInvoice,ROW(#REF!)-ROW(#REF!)), ROW(1:1)), MATCH($B$6,#REF!, 0)),"")</f>
        <v/>
      </c>
      <c r="C10" s="5" t="str">
        <f t="array" ref="C10">IFERROR(INDEX(#REF!,SMALL(IF(#REF!=rngInvoice,ROW(#REF!)-ROW(#REF!)), ROW(1:1)), MATCH($C$6,#REF!, 0)),"")</f>
        <v/>
      </c>
      <c r="D10" s="5" t="s">
        <v>37</v>
      </c>
      <c r="E10" s="11">
        <v>5809.57</v>
      </c>
      <c r="G10" s="19"/>
    </row>
    <row r="11" spans="1:7" s="2" customFormat="1" ht="30" customHeight="1" x14ac:dyDescent="0.25">
      <c r="A11" s="7" t="s">
        <v>2</v>
      </c>
      <c r="B11" s="7" t="str">
        <f t="array" ref="B11">IFERROR(INDEX(#REF!,SMALL(IF(#REF!=rngInvoice,ROW(#REF!)-ROW(#REF!)), ROW(2:2)), MATCH($B$6,#REF!, 0)),"")</f>
        <v/>
      </c>
      <c r="C11" s="5" t="str">
        <f t="array" ref="C11">IFERROR(INDEX(#REF!,SMALL(IF(#REF!=rngInvoice,ROW(#REF!)-ROW(#REF!)), ROW(2:2)), MATCH($C$6,#REF!, 0)),"")</f>
        <v/>
      </c>
      <c r="D11" s="5" t="s">
        <v>12</v>
      </c>
      <c r="E11" s="11">
        <v>9484.17</v>
      </c>
      <c r="G11" s="19"/>
    </row>
    <row r="12" spans="1:7" s="2" customFormat="1" ht="30" customHeight="1" x14ac:dyDescent="0.25">
      <c r="A12" s="7" t="s">
        <v>2</v>
      </c>
      <c r="B12" s="15" t="str">
        <f t="array" ref="B12">IFERROR(INDEX(#REF!,SMALL(IF(#REF!=rngInvoice,ROW(#REF!)-ROW(#REF!)), ROW(2:2)), MATCH($B$6,#REF!, 0)),"")</f>
        <v/>
      </c>
      <c r="C12" s="5" t="str">
        <f t="array" ref="C12">IFERROR(INDEX(#REF!,SMALL(IF(#REF!=rngInvoice,ROW(#REF!)-ROW(#REF!)), ROW(2:2)), MATCH($C$6,#REF!, 0)),"")</f>
        <v/>
      </c>
      <c r="D12" s="10" t="s">
        <v>38</v>
      </c>
      <c r="E12" s="11">
        <v>1186.99</v>
      </c>
      <c r="G12" s="19"/>
    </row>
    <row r="13" spans="1:7" s="2" customFormat="1" ht="37.5" customHeight="1" x14ac:dyDescent="0.25">
      <c r="A13" s="7" t="s">
        <v>39</v>
      </c>
      <c r="B13" s="24">
        <v>18683136487</v>
      </c>
      <c r="C13" s="5" t="s">
        <v>1</v>
      </c>
      <c r="D13" s="25" t="s">
        <v>40</v>
      </c>
      <c r="E13" s="11">
        <v>194</v>
      </c>
      <c r="G13" s="26"/>
    </row>
    <row r="14" spans="1:7" s="2" customFormat="1" ht="30" customHeight="1" x14ac:dyDescent="0.25">
      <c r="A14" s="7" t="s">
        <v>2</v>
      </c>
      <c r="B14" s="15"/>
      <c r="C14" s="5"/>
      <c r="D14" s="10" t="s">
        <v>35</v>
      </c>
      <c r="E14" s="11">
        <v>3000</v>
      </c>
      <c r="G14" s="26"/>
    </row>
    <row r="15" spans="1:7" s="2" customFormat="1" ht="30" customHeight="1" x14ac:dyDescent="0.25">
      <c r="A15" s="7"/>
      <c r="B15" s="13"/>
      <c r="C15" s="5"/>
      <c r="D15" s="5"/>
      <c r="E15" s="11"/>
      <c r="G15" s="26"/>
    </row>
    <row r="16" spans="1:7" s="2" customFormat="1" ht="30" customHeight="1" x14ac:dyDescent="0.25">
      <c r="A16" s="7" t="s">
        <v>90</v>
      </c>
      <c r="B16" s="7">
        <v>83605107180</v>
      </c>
      <c r="C16" s="5" t="s">
        <v>91</v>
      </c>
      <c r="D16" s="10" t="s">
        <v>92</v>
      </c>
      <c r="E16" s="11">
        <v>62.73</v>
      </c>
      <c r="G16" s="26"/>
    </row>
    <row r="17" spans="1:7" s="2" customFormat="1" ht="30" customHeight="1" x14ac:dyDescent="0.25">
      <c r="A17" s="7" t="s">
        <v>20</v>
      </c>
      <c r="B17" s="13">
        <v>54361842913</v>
      </c>
      <c r="C17" s="5" t="s">
        <v>18</v>
      </c>
      <c r="D17" s="10" t="s">
        <v>23</v>
      </c>
      <c r="E17" s="11">
        <v>25.32</v>
      </c>
      <c r="G17" s="26"/>
    </row>
    <row r="18" spans="1:7" s="2" customFormat="1" ht="30" customHeight="1" x14ac:dyDescent="0.25">
      <c r="A18" s="7" t="s">
        <v>108</v>
      </c>
      <c r="B18" s="7">
        <v>3858209673</v>
      </c>
      <c r="C18" s="5" t="s">
        <v>109</v>
      </c>
      <c r="D18" s="10" t="s">
        <v>47</v>
      </c>
      <c r="E18" s="11">
        <v>1020</v>
      </c>
      <c r="G18" s="26"/>
    </row>
    <row r="19" spans="1:7" s="2" customFormat="1" ht="30" customHeight="1" x14ac:dyDescent="0.25">
      <c r="A19" s="7" t="s">
        <v>113</v>
      </c>
      <c r="B19" s="13">
        <v>92585059340</v>
      </c>
      <c r="C19" s="5" t="s">
        <v>18</v>
      </c>
      <c r="D19" s="10" t="s">
        <v>96</v>
      </c>
      <c r="E19" s="11">
        <v>697.11</v>
      </c>
      <c r="G19" s="26"/>
    </row>
    <row r="20" spans="1:7" s="2" customFormat="1" ht="30" customHeight="1" x14ac:dyDescent="0.25">
      <c r="A20" s="7" t="s">
        <v>99</v>
      </c>
      <c r="B20" s="15">
        <v>95970838122</v>
      </c>
      <c r="C20" s="5" t="s">
        <v>100</v>
      </c>
      <c r="D20" s="10" t="s">
        <v>15</v>
      </c>
      <c r="E20" s="11">
        <v>49.26</v>
      </c>
      <c r="G20" s="26"/>
    </row>
    <row r="21" spans="1:7" s="2" customFormat="1" ht="30" customHeight="1" x14ac:dyDescent="0.25">
      <c r="A21" s="7" t="s">
        <v>99</v>
      </c>
      <c r="B21" s="13">
        <v>95970838122</v>
      </c>
      <c r="C21" s="5" t="s">
        <v>100</v>
      </c>
      <c r="D21" s="10" t="s">
        <v>61</v>
      </c>
      <c r="E21" s="11">
        <v>36.44</v>
      </c>
      <c r="G21" s="26"/>
    </row>
    <row r="22" spans="1:7" s="2" customFormat="1" ht="30" customHeight="1" x14ac:dyDescent="0.25">
      <c r="A22" s="7" t="s">
        <v>17</v>
      </c>
      <c r="B22" s="7">
        <v>69440520360</v>
      </c>
      <c r="C22" s="5" t="s">
        <v>18</v>
      </c>
      <c r="D22" s="10" t="s">
        <v>104</v>
      </c>
      <c r="E22" s="11">
        <v>14.96</v>
      </c>
      <c r="G22" s="26"/>
    </row>
    <row r="23" spans="1:7" s="2" customFormat="1" ht="30" customHeight="1" x14ac:dyDescent="0.25">
      <c r="A23" s="7" t="s">
        <v>110</v>
      </c>
      <c r="B23" s="13">
        <v>89701365702</v>
      </c>
      <c r="C23" s="5" t="s">
        <v>111</v>
      </c>
      <c r="D23" s="10" t="s">
        <v>15</v>
      </c>
      <c r="E23" s="11">
        <v>40</v>
      </c>
      <c r="G23" s="26"/>
    </row>
    <row r="24" spans="1:7" s="2" customFormat="1" ht="30" customHeight="1" x14ac:dyDescent="0.25">
      <c r="A24" s="7" t="s">
        <v>114</v>
      </c>
      <c r="B24" s="15">
        <v>91225149901</v>
      </c>
      <c r="C24" s="5" t="s">
        <v>115</v>
      </c>
      <c r="D24" s="10" t="s">
        <v>93</v>
      </c>
      <c r="E24" s="11">
        <v>349.4</v>
      </c>
      <c r="G24" s="26"/>
    </row>
    <row r="25" spans="1:7" s="2" customFormat="1" ht="30" customHeight="1" x14ac:dyDescent="0.25">
      <c r="A25" s="7" t="s">
        <v>41</v>
      </c>
      <c r="B25" s="13">
        <v>14506572540</v>
      </c>
      <c r="C25" s="5" t="s">
        <v>1</v>
      </c>
      <c r="D25" s="5" t="s">
        <v>42</v>
      </c>
      <c r="E25" s="11">
        <v>296.8</v>
      </c>
      <c r="G25" s="26"/>
    </row>
    <row r="26" spans="1:7" s="2" customFormat="1" ht="30" customHeight="1" x14ac:dyDescent="0.25">
      <c r="A26" s="7" t="s">
        <v>112</v>
      </c>
      <c r="B26" s="7">
        <v>64729046835</v>
      </c>
      <c r="C26" s="5" t="s">
        <v>1</v>
      </c>
      <c r="D26" s="10" t="s">
        <v>93</v>
      </c>
      <c r="E26" s="11">
        <v>152</v>
      </c>
      <c r="G26" s="26"/>
    </row>
    <row r="27" spans="1:7" s="2" customFormat="1" ht="30" customHeight="1" x14ac:dyDescent="0.25">
      <c r="A27" s="7" t="s">
        <v>20</v>
      </c>
      <c r="B27" s="13">
        <v>54361842913</v>
      </c>
      <c r="C27" s="5" t="s">
        <v>18</v>
      </c>
      <c r="D27" s="10" t="s">
        <v>93</v>
      </c>
      <c r="E27" s="11">
        <v>14.37</v>
      </c>
      <c r="G27" s="26"/>
    </row>
    <row r="28" spans="1:7" s="2" customFormat="1" ht="30" customHeight="1" x14ac:dyDescent="0.25">
      <c r="A28" s="7" t="s">
        <v>108</v>
      </c>
      <c r="B28" s="7">
        <v>3858209673</v>
      </c>
      <c r="C28" s="5" t="s">
        <v>109</v>
      </c>
      <c r="D28" s="10" t="s">
        <v>47</v>
      </c>
      <c r="E28" s="11">
        <v>665</v>
      </c>
      <c r="G28" s="26"/>
    </row>
    <row r="29" spans="1:7" s="2" customFormat="1" ht="30" customHeight="1" x14ac:dyDescent="0.25">
      <c r="A29" s="7" t="s">
        <v>119</v>
      </c>
      <c r="B29" s="13">
        <v>9100391705</v>
      </c>
      <c r="C29" s="5" t="s">
        <v>120</v>
      </c>
      <c r="D29" s="10" t="s">
        <v>15</v>
      </c>
      <c r="E29" s="11">
        <v>112.5</v>
      </c>
      <c r="G29" s="26"/>
    </row>
    <row r="30" spans="1:7" s="2" customFormat="1" ht="30" customHeight="1" x14ac:dyDescent="0.25">
      <c r="A30" s="7" t="s">
        <v>87</v>
      </c>
      <c r="B30" s="7">
        <v>83442273157</v>
      </c>
      <c r="C30" s="5" t="s">
        <v>24</v>
      </c>
      <c r="D30" s="10" t="s">
        <v>44</v>
      </c>
      <c r="E30" s="11">
        <v>149.32</v>
      </c>
      <c r="G30" s="26"/>
    </row>
    <row r="31" spans="1:7" s="2" customFormat="1" ht="30" customHeight="1" x14ac:dyDescent="0.25">
      <c r="A31" s="7" t="s">
        <v>102</v>
      </c>
      <c r="B31" s="13">
        <v>9381218694</v>
      </c>
      <c r="C31" s="5" t="s">
        <v>18</v>
      </c>
      <c r="D31" s="10" t="s">
        <v>15</v>
      </c>
      <c r="E31" s="11">
        <v>85</v>
      </c>
      <c r="G31" s="19"/>
    </row>
    <row r="32" spans="1:7" s="2" customFormat="1" ht="30" customHeight="1" x14ac:dyDescent="0.25">
      <c r="A32" s="7" t="s">
        <v>19</v>
      </c>
      <c r="B32" s="15">
        <v>68254459599</v>
      </c>
      <c r="C32" s="5" t="s">
        <v>18</v>
      </c>
      <c r="D32" s="5" t="s">
        <v>5</v>
      </c>
      <c r="E32" s="11">
        <v>851.81</v>
      </c>
      <c r="G32" s="26"/>
    </row>
    <row r="33" spans="1:7" s="2" customFormat="1" ht="30" customHeight="1" x14ac:dyDescent="0.25">
      <c r="A33" s="7" t="s">
        <v>121</v>
      </c>
      <c r="B33" s="7">
        <v>27867907684</v>
      </c>
      <c r="C33" s="5" t="s">
        <v>1</v>
      </c>
      <c r="D33" s="10" t="s">
        <v>15</v>
      </c>
      <c r="E33" s="11">
        <v>70</v>
      </c>
      <c r="G33" s="19"/>
    </row>
    <row r="34" spans="1:7" s="2" customFormat="1" ht="30" customHeight="1" x14ac:dyDescent="0.25">
      <c r="A34" s="7" t="s">
        <v>116</v>
      </c>
      <c r="B34" s="7">
        <v>79666730300</v>
      </c>
      <c r="C34" s="5" t="s">
        <v>24</v>
      </c>
      <c r="D34" s="10" t="s">
        <v>44</v>
      </c>
      <c r="E34" s="11">
        <v>126.08</v>
      </c>
      <c r="G34" s="19"/>
    </row>
    <row r="35" spans="1:7" s="2" customFormat="1" ht="30" customHeight="1" x14ac:dyDescent="0.25">
      <c r="A35" s="7" t="s">
        <v>75</v>
      </c>
      <c r="B35" s="13">
        <v>81793146560</v>
      </c>
      <c r="C35" s="5" t="s">
        <v>1</v>
      </c>
      <c r="D35" s="10" t="s">
        <v>15</v>
      </c>
      <c r="E35" s="11">
        <v>0.23</v>
      </c>
      <c r="G35" s="19"/>
    </row>
    <row r="36" spans="1:7" s="2" customFormat="1" ht="30" customHeight="1" x14ac:dyDescent="0.25">
      <c r="A36" s="7" t="s">
        <v>75</v>
      </c>
      <c r="B36" s="15">
        <v>81793146560</v>
      </c>
      <c r="C36" s="5" t="s">
        <v>1</v>
      </c>
      <c r="D36" s="10" t="s">
        <v>43</v>
      </c>
      <c r="E36" s="11">
        <v>138.97</v>
      </c>
      <c r="G36" s="26"/>
    </row>
    <row r="37" spans="1:7" s="2" customFormat="1" ht="30" customHeight="1" x14ac:dyDescent="0.25">
      <c r="A37" s="7" t="s">
        <v>22</v>
      </c>
      <c r="B37" s="7">
        <v>85821130368</v>
      </c>
      <c r="C37" s="5" t="s">
        <v>1</v>
      </c>
      <c r="D37" s="10" t="s">
        <v>15</v>
      </c>
      <c r="E37" s="11">
        <v>2.16</v>
      </c>
      <c r="G37" s="19"/>
    </row>
    <row r="38" spans="1:7" s="2" customFormat="1" ht="30" customHeight="1" x14ac:dyDescent="0.25">
      <c r="A38" s="7" t="s">
        <v>117</v>
      </c>
      <c r="B38" s="15">
        <v>37319147128</v>
      </c>
      <c r="C38" s="5" t="s">
        <v>56</v>
      </c>
      <c r="D38" s="10" t="s">
        <v>15</v>
      </c>
      <c r="E38" s="11">
        <v>25</v>
      </c>
      <c r="G38" s="19"/>
    </row>
    <row r="39" spans="1:7" s="2" customFormat="1" ht="30" customHeight="1" x14ac:dyDescent="0.25">
      <c r="A39" s="7" t="s">
        <v>118</v>
      </c>
      <c r="B39" s="13">
        <v>29108956142</v>
      </c>
      <c r="C39" s="5" t="s">
        <v>18</v>
      </c>
      <c r="D39" s="10" t="s">
        <v>15</v>
      </c>
      <c r="E39" s="11">
        <v>35</v>
      </c>
      <c r="G39" s="26"/>
    </row>
    <row r="40" spans="1:7" s="2" customFormat="1" ht="30" customHeight="1" x14ac:dyDescent="0.25">
      <c r="A40" s="7" t="s">
        <v>20</v>
      </c>
      <c r="B40" s="15">
        <v>54361842913</v>
      </c>
      <c r="C40" s="5" t="s">
        <v>18</v>
      </c>
      <c r="D40" s="10" t="s">
        <v>47</v>
      </c>
      <c r="E40" s="11">
        <v>363.75</v>
      </c>
      <c r="G40" s="19"/>
    </row>
    <row r="41" spans="1:7" s="2" customFormat="1" ht="30" customHeight="1" x14ac:dyDescent="0.25">
      <c r="A41" s="7" t="s">
        <v>31</v>
      </c>
      <c r="B41" s="13">
        <v>28406115764</v>
      </c>
      <c r="C41" s="5" t="s">
        <v>1</v>
      </c>
      <c r="D41" s="10" t="s">
        <v>32</v>
      </c>
      <c r="E41" s="11">
        <v>246.94</v>
      </c>
      <c r="G41" s="19"/>
    </row>
    <row r="42" spans="1:7" s="2" customFormat="1" ht="30" customHeight="1" x14ac:dyDescent="0.25">
      <c r="A42" s="7" t="str" cm="1">
        <f t="array" ref="A42">IFERROR(INDEX(#REF!,SMALL(IF(#REF!=rngInvoice,ROW(#REF!)-ROW(#REF!)), ROW(34:34)), MATCH($A$6,#REF!, 0)),"")</f>
        <v/>
      </c>
      <c r="B42" s="15" t="str" cm="1">
        <f t="array" ref="B42">IFERROR(INDEX(#REF!,SMALL(IF(#REF!=rngInvoice,ROW(#REF!)-ROW(#REF!)), ROW(34:34)), MATCH($B$6,#REF!, 0)),"")</f>
        <v/>
      </c>
      <c r="C42" s="5" t="str" cm="1">
        <f t="array" ref="C42">IFERROR(INDEX(#REF!,SMALL(IF(#REF!=rngInvoice,ROW(#REF!)-ROW(#REF!)), ROW(34:34)), MATCH($C$6,#REF!, 0)),"")</f>
        <v/>
      </c>
      <c r="D42" s="5"/>
      <c r="E42" s="11" t="str">
        <f t="shared" ref="E42" si="0">IFERROR((A42*B42)-C42,"")</f>
        <v/>
      </c>
      <c r="G42" s="19"/>
    </row>
    <row r="43" spans="1:7" s="2" customFormat="1" ht="30" customHeight="1" x14ac:dyDescent="0.25">
      <c r="A43" s="7" t="str" cm="1">
        <f t="array" ref="A43">IFERROR(INDEX(#REF!,SMALL(IF(#REF!=rngInvoice,ROW(#REF!)-ROW(#REF!)), ROW(33:33)), MATCH($A$6,#REF!, 0)),"")</f>
        <v/>
      </c>
      <c r="B43" s="13" t="str" cm="1">
        <f t="array" ref="B43">IFERROR(INDEX(#REF!,SMALL(IF(#REF!=rngInvoice,ROW(#REF!)-ROW(#REF!)), ROW(33:33)), MATCH($B$6,#REF!, 0)),"")</f>
        <v/>
      </c>
      <c r="C43" s="5" t="str" cm="1">
        <f t="array" ref="C43">IFERROR(INDEX(#REF!,SMALL(IF(#REF!=rngInvoice,ROW(#REF!)-ROW(#REF!)), ROW(33:33)), MATCH($C$6,#REF!, 0)),"")</f>
        <v/>
      </c>
      <c r="D43" s="5"/>
      <c r="E43" s="11" t="str">
        <f>IFERROR((A43*B43)-C43,"")</f>
        <v/>
      </c>
      <c r="G43" s="19"/>
    </row>
    <row r="44" spans="1:7" s="2" customFormat="1" ht="30" customHeight="1" x14ac:dyDescent="0.25">
      <c r="A44" s="7" t="str" cm="1">
        <f t="array" ref="A44">IFERROR(INDEX(#REF!,SMALL(IF(#REF!=rngInvoice,ROW(#REF!)-ROW(#REF!)), ROW(33:33)), MATCH($A$6,#REF!, 0)),"")</f>
        <v/>
      </c>
      <c r="B44" s="15"/>
      <c r="C44" s="5" t="str" cm="1">
        <f t="array" ref="C44">IFERROR(INDEX(#REF!,SMALL(IF(#REF!=rngInvoice,ROW(#REF!)-ROW(#REF!)), ROW(33:33)), MATCH($C$6,#REF!, 0)),"")</f>
        <v/>
      </c>
      <c r="D44" s="5"/>
      <c r="E44" s="11" t="str">
        <f>IFERROR((A44*B44)-C44,"")</f>
        <v/>
      </c>
      <c r="G44" s="19"/>
    </row>
    <row r="45" spans="1:7" s="2" customFormat="1" ht="30" customHeight="1" x14ac:dyDescent="0.25">
      <c r="A45" s="21" t="s">
        <v>3</v>
      </c>
      <c r="B45" s="21"/>
      <c r="C45" s="22"/>
      <c r="D45" s="22"/>
      <c r="E45" s="23">
        <f>SUM(E7:E36)</f>
        <v>82958.180000000008</v>
      </c>
      <c r="G45" s="19"/>
    </row>
    <row r="46" spans="1:7" s="14" customFormat="1" ht="30" customHeight="1" x14ac:dyDescent="0.25">
      <c r="A46" s="8"/>
      <c r="B46" s="8"/>
      <c r="C46" s="8"/>
      <c r="D46" s="8"/>
      <c r="E46" s="8"/>
      <c r="G46" s="20"/>
    </row>
    <row r="47" spans="1:7" ht="30" customHeight="1" x14ac:dyDescent="0.25"/>
    <row r="48" spans="1:7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</sheetData>
  <mergeCells count="6">
    <mergeCell ref="A5:E5"/>
    <mergeCell ref="A1:E1"/>
    <mergeCell ref="A2:B2"/>
    <mergeCell ref="D2:E2"/>
    <mergeCell ref="A3:B3"/>
    <mergeCell ref="D3:E3"/>
  </mergeCells>
  <phoneticPr fontId="35" type="noConversion"/>
  <conditionalFormatting sqref="A12:A15 D18:D21">
    <cfRule type="expression" dxfId="260" priority="43">
      <formula>MOD(ROW(),2)=0</formula>
    </cfRule>
  </conditionalFormatting>
  <conditionalFormatting sqref="A17:A25">
    <cfRule type="expression" dxfId="259" priority="23">
      <formula>MOD(ROW(),2)=0</formula>
    </cfRule>
  </conditionalFormatting>
  <conditionalFormatting sqref="A27:A32 C30:D32">
    <cfRule type="expression" dxfId="258" priority="15">
      <formula>MOD(ROW(),2)=0</formula>
    </cfRule>
  </conditionalFormatting>
  <conditionalFormatting sqref="A35:A44 C41:D44">
    <cfRule type="expression" dxfId="257" priority="2">
      <formula>MOD(ROW(),2)=0</formula>
    </cfRule>
  </conditionalFormatting>
  <conditionalFormatting sqref="A16:C16">
    <cfRule type="expression" dxfId="256" priority="40">
      <formula>MOD(ROW(),2)=0</formula>
    </cfRule>
  </conditionalFormatting>
  <conditionalFormatting sqref="A26:C26">
    <cfRule type="expression" dxfId="255" priority="31">
      <formula>MOD(ROW(),2)=0</formula>
    </cfRule>
  </conditionalFormatting>
  <conditionalFormatting sqref="A34:C34">
    <cfRule type="expression" dxfId="254" priority="51">
      <formula>MOD(ROW(),2)=0</formula>
    </cfRule>
  </conditionalFormatting>
  <conditionalFormatting sqref="A7:D11">
    <cfRule type="expression" dxfId="253" priority="56">
      <formula>MOD(ROW(),2)=0</formula>
    </cfRule>
  </conditionalFormatting>
  <conditionalFormatting sqref="A33:D33">
    <cfRule type="expression" dxfId="252" priority="54">
      <formula>MOD(ROW(),2)=0</formula>
    </cfRule>
  </conditionalFormatting>
  <conditionalFormatting sqref="A45:D45">
    <cfRule type="expression" dxfId="251" priority="55">
      <formula>MOD(ROW(),2)=0</formula>
    </cfRule>
  </conditionalFormatting>
  <conditionalFormatting sqref="B30">
    <cfRule type="expression" dxfId="250" priority="21">
      <formula>MOD(ROW(),2)=0</formula>
    </cfRule>
  </conditionalFormatting>
  <conditionalFormatting sqref="B37">
    <cfRule type="expression" dxfId="249" priority="8">
      <formula>MOD(ROW(),2)=0</formula>
    </cfRule>
  </conditionalFormatting>
  <conditionalFormatting sqref="B18:C18">
    <cfRule type="expression" dxfId="248" priority="48">
      <formula>MOD(ROW(),2)=0</formula>
    </cfRule>
  </conditionalFormatting>
  <conditionalFormatting sqref="B28:C28">
    <cfRule type="expression" dxfId="247" priority="34">
      <formula>MOD(ROW(),2)=0</formula>
    </cfRule>
  </conditionalFormatting>
  <conditionalFormatting sqref="B22:D22">
    <cfRule type="expression" dxfId="246" priority="24">
      <formula>MOD(ROW(),2)=0</formula>
    </cfRule>
  </conditionalFormatting>
  <conditionalFormatting sqref="C19:C21">
    <cfRule type="expression" dxfId="245" priority="37">
      <formula>MOD(ROW(),2)=0</formula>
    </cfRule>
  </conditionalFormatting>
  <conditionalFormatting sqref="C29">
    <cfRule type="expression" dxfId="244" priority="28">
      <formula>MOD(ROW(),2)=0</formula>
    </cfRule>
  </conditionalFormatting>
  <conditionalFormatting sqref="C35">
    <cfRule type="expression" dxfId="243" priority="13">
      <formula>MOD(ROW(),2)=0</formula>
    </cfRule>
  </conditionalFormatting>
  <conditionalFormatting sqref="C38:C40">
    <cfRule type="expression" dxfId="242" priority="5">
      <formula>MOD(ROW(),2)=0</formula>
    </cfRule>
  </conditionalFormatting>
  <conditionalFormatting sqref="C12:D13 C14 C15:D15 C17:D17">
    <cfRule type="expression" dxfId="241" priority="49">
      <formula>MOD(ROW(),2)=0</formula>
    </cfRule>
  </conditionalFormatting>
  <conditionalFormatting sqref="C23:D25 C27">
    <cfRule type="expression" dxfId="240" priority="35">
      <formula>MOD(ROW(),2)=0</formula>
    </cfRule>
  </conditionalFormatting>
  <conditionalFormatting sqref="C36:D37">
    <cfRule type="expression" dxfId="239" priority="9">
      <formula>MOD(ROW(),2)=0</formula>
    </cfRule>
  </conditionalFormatting>
  <conditionalFormatting sqref="D14">
    <cfRule type="expression" dxfId="238" priority="1">
      <formula>MOD(ROW(),2)=0</formula>
    </cfRule>
  </conditionalFormatting>
  <conditionalFormatting sqref="D16">
    <cfRule type="expression" dxfId="237" priority="41">
      <formula>MOD(ROW(),2)=0</formula>
    </cfRule>
  </conditionalFormatting>
  <conditionalFormatting sqref="D26:D29">
    <cfRule type="expression" dxfId="236" priority="32">
      <formula>MOD(ROW(),2)=0</formula>
    </cfRule>
  </conditionalFormatting>
  <conditionalFormatting sqref="D34:D35">
    <cfRule type="expression" dxfId="235" priority="12">
      <formula>MOD(ROW(),2)=0</formula>
    </cfRule>
  </conditionalFormatting>
  <conditionalFormatting sqref="D38:D40">
    <cfRule type="expression" dxfId="234" priority="4">
      <formula>MOD(ROW(),2)=0</formula>
    </cfRule>
  </conditionalFormatting>
  <conditionalFormatting sqref="E7:E45">
    <cfRule type="expression" dxfId="233" priority="19">
      <formula>MOD(ROW(),2)=0</formula>
    </cfRule>
    <cfRule type="expression" dxfId="232" priority="20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2337-F4CF-4911-97EB-FCCD10F9C5D4}">
  <dimension ref="A1:G53"/>
  <sheetViews>
    <sheetView topLeftCell="A22" workbookViewId="0">
      <selection activeCell="A19" sqref="A19:D19"/>
    </sheetView>
  </sheetViews>
  <sheetFormatPr defaultColWidth="9" defaultRowHeight="12.75" x14ac:dyDescent="0.25"/>
  <cols>
    <col min="1" max="1" width="38.710937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2.7109375" style="18" customWidth="1"/>
    <col min="8" max="9" width="9" style="1"/>
    <col min="10" max="12" width="9.42578125" style="1" customWidth="1"/>
    <col min="13" max="16384" width="9" style="1"/>
  </cols>
  <sheetData>
    <row r="1" spans="1:7" ht="31.5" thickBot="1" x14ac:dyDescent="0.3">
      <c r="A1" s="34" t="s">
        <v>16</v>
      </c>
      <c r="B1" s="34"/>
      <c r="C1" s="34"/>
      <c r="D1" s="34"/>
      <c r="E1" s="34"/>
      <c r="F1" s="3"/>
    </row>
    <row r="2" spans="1:7" ht="31.5" thickTop="1" x14ac:dyDescent="0.25">
      <c r="A2" s="35" t="s">
        <v>26</v>
      </c>
      <c r="B2" s="35"/>
      <c r="C2" s="16" t="s">
        <v>28</v>
      </c>
      <c r="D2" s="37" t="s">
        <v>29</v>
      </c>
      <c r="E2" s="37"/>
      <c r="F2" s="4"/>
    </row>
    <row r="3" spans="1:7" ht="47.25" customHeight="1" x14ac:dyDescent="0.25">
      <c r="A3" s="36" t="s">
        <v>27</v>
      </c>
      <c r="B3" s="36"/>
      <c r="C3" s="17"/>
      <c r="D3" s="38" t="s">
        <v>30</v>
      </c>
      <c r="E3" s="38"/>
      <c r="F3" s="4"/>
    </row>
    <row r="4" spans="1:7" ht="15.75" x14ac:dyDescent="0.25">
      <c r="A4" s="12" t="s">
        <v>122</v>
      </c>
      <c r="B4" s="9"/>
      <c r="C4" s="9"/>
      <c r="D4" s="9"/>
      <c r="E4" s="9"/>
    </row>
    <row r="5" spans="1:7" ht="20.25" customHeight="1" x14ac:dyDescent="0.25">
      <c r="A5" s="33" t="s">
        <v>13</v>
      </c>
      <c r="B5" s="33"/>
      <c r="C5" s="33"/>
      <c r="D5" s="33"/>
      <c r="E5" s="33"/>
    </row>
    <row r="6" spans="1:7" s="2" customFormat="1" ht="18" x14ac:dyDescent="0.25">
      <c r="A6" s="6" t="s">
        <v>6</v>
      </c>
      <c r="B6" s="6" t="s">
        <v>7</v>
      </c>
      <c r="C6" s="6" t="s">
        <v>8</v>
      </c>
      <c r="D6" s="6" t="s">
        <v>9</v>
      </c>
      <c r="E6" s="6" t="s">
        <v>0</v>
      </c>
      <c r="G6" s="19"/>
    </row>
    <row r="7" spans="1:7" s="2" customFormat="1" ht="30" customHeight="1" x14ac:dyDescent="0.25">
      <c r="A7" s="7" t="s">
        <v>2</v>
      </c>
      <c r="B7" s="7"/>
      <c r="C7" s="5"/>
      <c r="D7" s="10" t="s">
        <v>14</v>
      </c>
      <c r="E7" s="11">
        <v>53042.32</v>
      </c>
      <c r="G7" s="19"/>
    </row>
    <row r="8" spans="1:7" s="2" customFormat="1" ht="30" customHeight="1" x14ac:dyDescent="0.25">
      <c r="A8" s="7" t="s">
        <v>2</v>
      </c>
      <c r="B8" s="7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0" t="s">
        <v>10</v>
      </c>
      <c r="E8" s="11">
        <v>1242.1300000000001</v>
      </c>
      <c r="G8" s="19"/>
    </row>
    <row r="9" spans="1:7" s="2" customFormat="1" ht="30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11</v>
      </c>
      <c r="E9" s="11">
        <v>3068.71</v>
      </c>
      <c r="G9" s="19"/>
    </row>
    <row r="10" spans="1:7" s="2" customFormat="1" ht="30" customHeight="1" x14ac:dyDescent="0.25">
      <c r="A10" s="7" t="s">
        <v>2</v>
      </c>
      <c r="B10" s="7" t="str">
        <f t="array" ref="B10">IFERROR(INDEX(#REF!,SMALL(IF(#REF!=rngInvoice,ROW(#REF!)-ROW(#REF!)), ROW(1:1)), MATCH($B$6,#REF!, 0)),"")</f>
        <v/>
      </c>
      <c r="C10" s="5" t="str">
        <f t="array" ref="C10">IFERROR(INDEX(#REF!,SMALL(IF(#REF!=rngInvoice,ROW(#REF!)-ROW(#REF!)), ROW(1:1)), MATCH($C$6,#REF!, 0)),"")</f>
        <v/>
      </c>
      <c r="D10" s="5" t="s">
        <v>37</v>
      </c>
      <c r="E10" s="11">
        <v>4828.5</v>
      </c>
      <c r="G10" s="19"/>
    </row>
    <row r="11" spans="1:7" s="2" customFormat="1" ht="30" customHeight="1" x14ac:dyDescent="0.25">
      <c r="A11" s="7" t="s">
        <v>2</v>
      </c>
      <c r="B11" s="7" t="str">
        <f t="array" ref="B11">IFERROR(INDEX(#REF!,SMALL(IF(#REF!=rngInvoice,ROW(#REF!)-ROW(#REF!)), ROW(2:2)), MATCH($B$6,#REF!, 0)),"")</f>
        <v/>
      </c>
      <c r="C11" s="5" t="str">
        <f t="array" ref="C11">IFERROR(INDEX(#REF!,SMALL(IF(#REF!=rngInvoice,ROW(#REF!)-ROW(#REF!)), ROW(2:2)), MATCH($C$6,#REF!, 0)),"")</f>
        <v/>
      </c>
      <c r="D11" s="5" t="s">
        <v>12</v>
      </c>
      <c r="E11" s="11">
        <v>9463.25</v>
      </c>
      <c r="G11" s="19"/>
    </row>
    <row r="12" spans="1:7" s="2" customFormat="1" ht="30" customHeight="1" x14ac:dyDescent="0.25">
      <c r="A12" s="7" t="s">
        <v>2</v>
      </c>
      <c r="B12" s="15" t="str">
        <f t="array" ref="B12">IFERROR(INDEX(#REF!,SMALL(IF(#REF!=rngInvoice,ROW(#REF!)-ROW(#REF!)), ROW(2:2)), MATCH($B$6,#REF!, 0)),"")</f>
        <v/>
      </c>
      <c r="C12" s="5" t="str">
        <f t="array" ref="C12">IFERROR(INDEX(#REF!,SMALL(IF(#REF!=rngInvoice,ROW(#REF!)-ROW(#REF!)), ROW(2:2)), MATCH($C$6,#REF!, 0)),"")</f>
        <v/>
      </c>
      <c r="D12" s="10" t="s">
        <v>38</v>
      </c>
      <c r="E12" s="11">
        <v>90.72</v>
      </c>
      <c r="G12" s="19"/>
    </row>
    <row r="13" spans="1:7" s="2" customFormat="1" ht="37.5" customHeight="1" x14ac:dyDescent="0.25">
      <c r="A13" s="7" t="s">
        <v>39</v>
      </c>
      <c r="B13" s="24">
        <v>18683136487</v>
      </c>
      <c r="C13" s="5" t="s">
        <v>1</v>
      </c>
      <c r="D13" s="25" t="s">
        <v>40</v>
      </c>
      <c r="E13" s="11">
        <v>194</v>
      </c>
      <c r="G13" s="26"/>
    </row>
    <row r="14" spans="1:7" s="2" customFormat="1" ht="30" customHeight="1" x14ac:dyDescent="0.25">
      <c r="A14" s="7" t="s">
        <v>2</v>
      </c>
      <c r="B14" s="15"/>
      <c r="C14" s="5"/>
      <c r="D14" s="10" t="s">
        <v>35</v>
      </c>
      <c r="E14" s="11">
        <v>172.01</v>
      </c>
      <c r="G14" s="26"/>
    </row>
    <row r="15" spans="1:7" s="2" customFormat="1" ht="30" customHeight="1" x14ac:dyDescent="0.25">
      <c r="A15" s="7" t="s">
        <v>123</v>
      </c>
      <c r="B15" s="13">
        <v>24955358424</v>
      </c>
      <c r="C15" s="5" t="s">
        <v>18</v>
      </c>
      <c r="D15" s="5" t="s">
        <v>96</v>
      </c>
      <c r="E15" s="11">
        <v>1062</v>
      </c>
      <c r="G15" s="26"/>
    </row>
    <row r="16" spans="1:7" s="2" customFormat="1" ht="30" customHeight="1" x14ac:dyDescent="0.25">
      <c r="A16" s="7" t="s">
        <v>124</v>
      </c>
      <c r="B16" s="7">
        <v>37008132509</v>
      </c>
      <c r="C16" s="5" t="s">
        <v>18</v>
      </c>
      <c r="D16" s="10" t="s">
        <v>92</v>
      </c>
      <c r="E16" s="11">
        <v>349.75</v>
      </c>
      <c r="G16" s="26"/>
    </row>
    <row r="17" spans="1:7" s="2" customFormat="1" ht="30" customHeight="1" x14ac:dyDescent="0.25">
      <c r="A17" s="7" t="s">
        <v>20</v>
      </c>
      <c r="B17" s="13">
        <v>54361842913</v>
      </c>
      <c r="C17" s="5" t="s">
        <v>18</v>
      </c>
      <c r="D17" s="10" t="s">
        <v>127</v>
      </c>
      <c r="E17" s="11">
        <v>604</v>
      </c>
      <c r="G17" s="26"/>
    </row>
    <row r="18" spans="1:7" s="2" customFormat="1" ht="30" customHeight="1" x14ac:dyDescent="0.25">
      <c r="A18" s="7" t="s">
        <v>63</v>
      </c>
      <c r="B18" s="15">
        <v>97490844200</v>
      </c>
      <c r="C18" s="5" t="s">
        <v>18</v>
      </c>
      <c r="D18" s="10" t="s">
        <v>47</v>
      </c>
      <c r="E18" s="11">
        <v>4.45</v>
      </c>
      <c r="G18" s="26"/>
    </row>
    <row r="19" spans="1:7" s="2" customFormat="1" ht="30" customHeight="1" x14ac:dyDescent="0.25">
      <c r="A19" s="7" t="s">
        <v>125</v>
      </c>
      <c r="B19" s="13">
        <v>92585059340</v>
      </c>
      <c r="C19" s="5" t="s">
        <v>18</v>
      </c>
      <c r="D19" s="10" t="s">
        <v>15</v>
      </c>
      <c r="E19" s="11">
        <v>240</v>
      </c>
      <c r="G19" s="26"/>
    </row>
    <row r="20" spans="1:7" s="2" customFormat="1" ht="30" customHeight="1" x14ac:dyDescent="0.25">
      <c r="A20" s="7" t="s">
        <v>126</v>
      </c>
      <c r="B20" s="15">
        <v>77277503751</v>
      </c>
      <c r="C20" s="5" t="s">
        <v>18</v>
      </c>
      <c r="D20" s="10" t="s">
        <v>127</v>
      </c>
      <c r="E20" s="11">
        <v>1755</v>
      </c>
      <c r="G20" s="26"/>
    </row>
    <row r="21" spans="1:7" s="2" customFormat="1" ht="30" customHeight="1" x14ac:dyDescent="0.25">
      <c r="A21" s="7" t="s">
        <v>126</v>
      </c>
      <c r="B21" s="13">
        <v>77277503751</v>
      </c>
      <c r="C21" s="5" t="s">
        <v>18</v>
      </c>
      <c r="D21" s="10" t="s">
        <v>47</v>
      </c>
      <c r="E21" s="11">
        <v>952.4</v>
      </c>
      <c r="G21" s="26"/>
    </row>
    <row r="22" spans="1:7" s="2" customFormat="1" ht="30" customHeight="1" x14ac:dyDescent="0.25">
      <c r="A22" s="7" t="s">
        <v>126</v>
      </c>
      <c r="B22" s="15">
        <v>77277503751</v>
      </c>
      <c r="C22" s="5" t="s">
        <v>18</v>
      </c>
      <c r="D22" s="10" t="s">
        <v>44</v>
      </c>
      <c r="E22" s="11">
        <v>700</v>
      </c>
      <c r="G22" s="26"/>
    </row>
    <row r="23" spans="1:7" s="2" customFormat="1" ht="30" customHeight="1" x14ac:dyDescent="0.25">
      <c r="A23" s="7" t="s">
        <v>64</v>
      </c>
      <c r="B23" s="13">
        <v>69698246191</v>
      </c>
      <c r="C23" s="5" t="s">
        <v>18</v>
      </c>
      <c r="D23" s="10" t="s">
        <v>44</v>
      </c>
      <c r="E23" s="11">
        <v>6939.1</v>
      </c>
      <c r="G23" s="26"/>
    </row>
    <row r="24" spans="1:7" s="2" customFormat="1" ht="30" customHeight="1" x14ac:dyDescent="0.25">
      <c r="A24" s="7" t="s">
        <v>45</v>
      </c>
      <c r="B24" s="7">
        <v>68419124305</v>
      </c>
      <c r="C24" s="5" t="s">
        <v>1</v>
      </c>
      <c r="D24" s="10" t="s">
        <v>46</v>
      </c>
      <c r="E24" s="11">
        <v>10.62</v>
      </c>
      <c r="G24" s="26"/>
    </row>
    <row r="25" spans="1:7" s="2" customFormat="1" ht="30" customHeight="1" x14ac:dyDescent="0.25">
      <c r="A25" s="7" t="s">
        <v>73</v>
      </c>
      <c r="B25" s="13">
        <v>49817034926</v>
      </c>
      <c r="C25" s="5" t="s">
        <v>74</v>
      </c>
      <c r="D25" s="10" t="s">
        <v>47</v>
      </c>
      <c r="E25" s="11">
        <v>5.0999999999999996</v>
      </c>
      <c r="G25" s="26"/>
    </row>
    <row r="26" spans="1:7" s="2" customFormat="1" ht="30" customHeight="1" x14ac:dyDescent="0.25">
      <c r="A26" s="7" t="s">
        <v>128</v>
      </c>
      <c r="B26" s="7">
        <v>70213045707</v>
      </c>
      <c r="C26" s="5" t="s">
        <v>18</v>
      </c>
      <c r="D26" s="10" t="s">
        <v>96</v>
      </c>
      <c r="E26" s="11">
        <v>273.5</v>
      </c>
      <c r="G26" s="26"/>
    </row>
    <row r="27" spans="1:7" s="2" customFormat="1" ht="30" customHeight="1" x14ac:dyDescent="0.25">
      <c r="A27" s="7" t="s">
        <v>31</v>
      </c>
      <c r="B27" s="13">
        <v>28406115764</v>
      </c>
      <c r="C27" s="5" t="s">
        <v>1</v>
      </c>
      <c r="D27" s="10" t="s">
        <v>32</v>
      </c>
      <c r="E27" s="11">
        <v>249.43</v>
      </c>
      <c r="G27" s="26"/>
    </row>
    <row r="28" spans="1:7" s="2" customFormat="1" ht="30" customHeight="1" x14ac:dyDescent="0.25">
      <c r="A28" s="7" t="s">
        <v>112</v>
      </c>
      <c r="B28" s="7">
        <v>64729046835</v>
      </c>
      <c r="C28" s="5" t="s">
        <v>1</v>
      </c>
      <c r="D28" s="10" t="s">
        <v>93</v>
      </c>
      <c r="E28" s="11">
        <v>409.46</v>
      </c>
      <c r="G28" s="26"/>
    </row>
    <row r="29" spans="1:7" s="2" customFormat="1" ht="30" customHeight="1" x14ac:dyDescent="0.25">
      <c r="A29" s="7" t="s">
        <v>2</v>
      </c>
      <c r="B29" s="13" t="str" cm="1">
        <f t="array" ref="B29">IFERROR(INDEX(#REF!,SMALL(IF(#REF!=rngInvoice,ROW(#REF!)-ROW(#REF!)), ROW(32:32)), MATCH($B$6,#REF!, 0)),"")</f>
        <v/>
      </c>
      <c r="C29" s="5"/>
      <c r="D29" s="10" t="s">
        <v>25</v>
      </c>
      <c r="E29" s="11">
        <v>398.51</v>
      </c>
      <c r="G29" s="26"/>
    </row>
    <row r="30" spans="1:7" s="2" customFormat="1" ht="30" customHeight="1" x14ac:dyDescent="0.25">
      <c r="A30" s="7" t="str" cm="1">
        <f t="array" ref="A30">IFERROR(INDEX(#REF!,SMALL(IF(#REF!=rngInvoice,ROW(#REF!)-ROW(#REF!)), ROW(33:33)), MATCH($A$6,#REF!, 0)),"")</f>
        <v/>
      </c>
      <c r="B30" s="15"/>
      <c r="C30" s="5" t="str" cm="1">
        <f t="array" ref="C30">IFERROR(INDEX(#REF!,SMALL(IF(#REF!=rngInvoice,ROW(#REF!)-ROW(#REF!)), ROW(33:33)), MATCH($C$6,#REF!, 0)),"")</f>
        <v/>
      </c>
      <c r="D30" s="5"/>
      <c r="E30" s="11" t="str">
        <f>IFERROR((A30*B30)-C30,"")</f>
        <v/>
      </c>
      <c r="G30" s="26"/>
    </row>
    <row r="31" spans="1:7" s="2" customFormat="1" ht="30" customHeight="1" x14ac:dyDescent="0.25">
      <c r="A31" s="7" t="str" cm="1">
        <f t="array" ref="A31">IFERROR(INDEX(#REF!,SMALL(IF(#REF!=rngInvoice,ROW(#REF!)-ROW(#REF!)), ROW(33:33)), MATCH($A$6,#REF!, 0)),"")</f>
        <v/>
      </c>
      <c r="B31" s="5" t="str" cm="1">
        <f t="array" ref="B31">IFERROR(INDEX(#REF!,SMALL(IF(#REF!=rngInvoice,ROW(#REF!)-ROW(#REF!)), ROW(33:33)), MATCH($C$6,#REF!, 0)),"")</f>
        <v/>
      </c>
      <c r="C31" s="5" t="str" cm="1">
        <f t="array" ref="C31">IFERROR(INDEX(#REF!,SMALL(IF(#REF!=rngInvoice,ROW(#REF!)-ROW(#REF!)), ROW(33:33)), MATCH($C$6,#REF!, 0)),"")</f>
        <v/>
      </c>
      <c r="D31" s="5"/>
      <c r="E31" s="11" t="str">
        <f>IFERROR((A31*B31)-C31,"")</f>
        <v/>
      </c>
      <c r="G31" s="19"/>
    </row>
    <row r="32" spans="1:7" s="2" customFormat="1" ht="30" customHeight="1" x14ac:dyDescent="0.25">
      <c r="A32" s="21" t="s">
        <v>3</v>
      </c>
      <c r="B32" s="21"/>
      <c r="C32" s="22"/>
      <c r="D32" s="22"/>
      <c r="E32" s="23">
        <f>SUM(E7:E28)</f>
        <v>85656.45</v>
      </c>
      <c r="G32" s="26"/>
    </row>
    <row r="33" spans="1:7" s="2" customFormat="1" ht="30" customHeight="1" x14ac:dyDescent="0.25">
      <c r="A33" s="8"/>
      <c r="B33" s="8"/>
      <c r="C33" s="8"/>
      <c r="D33" s="8"/>
      <c r="E33" s="8"/>
      <c r="G33" s="19"/>
    </row>
    <row r="34" spans="1:7" s="2" customFormat="1" ht="30" customHeight="1" x14ac:dyDescent="0.25">
      <c r="A34" s="8"/>
      <c r="B34" s="8"/>
      <c r="C34" s="8"/>
      <c r="D34" s="8"/>
      <c r="E34" s="8"/>
      <c r="G34" s="19"/>
    </row>
    <row r="35" spans="1:7" s="2" customFormat="1" ht="30" customHeight="1" x14ac:dyDescent="0.25">
      <c r="A35" s="8"/>
      <c r="B35" s="8"/>
      <c r="C35" s="8"/>
      <c r="D35" s="8"/>
      <c r="E35" s="8"/>
      <c r="G35" s="19"/>
    </row>
    <row r="36" spans="1:7" s="2" customFormat="1" ht="30" customHeight="1" x14ac:dyDescent="0.25">
      <c r="A36" s="8"/>
      <c r="B36" s="8"/>
      <c r="C36" s="8"/>
      <c r="D36" s="8"/>
      <c r="E36" s="8"/>
      <c r="G36" s="26"/>
    </row>
    <row r="37" spans="1:7" s="2" customFormat="1" ht="30" customHeight="1" x14ac:dyDescent="0.25">
      <c r="A37" s="8"/>
      <c r="B37" s="8"/>
      <c r="C37" s="8"/>
      <c r="D37" s="8"/>
      <c r="E37" s="8"/>
      <c r="G37" s="19"/>
    </row>
    <row r="38" spans="1:7" s="2" customFormat="1" ht="30" customHeight="1" x14ac:dyDescent="0.25">
      <c r="A38" s="8"/>
      <c r="B38" s="8"/>
      <c r="C38" s="8"/>
      <c r="D38" s="8"/>
      <c r="E38" s="8"/>
      <c r="G38" s="19"/>
    </row>
    <row r="39" spans="1:7" s="2" customFormat="1" ht="30" customHeight="1" x14ac:dyDescent="0.25">
      <c r="A39" s="8"/>
      <c r="B39" s="8"/>
      <c r="C39" s="8"/>
      <c r="D39" s="8"/>
      <c r="E39" s="8"/>
      <c r="G39" s="26"/>
    </row>
    <row r="40" spans="1:7" s="2" customFormat="1" ht="30" customHeight="1" x14ac:dyDescent="0.25">
      <c r="A40" s="8"/>
      <c r="B40" s="8"/>
      <c r="C40" s="8"/>
      <c r="D40" s="8"/>
      <c r="E40" s="8"/>
      <c r="G40" s="19"/>
    </row>
    <row r="41" spans="1:7" s="2" customFormat="1" ht="30" customHeight="1" x14ac:dyDescent="0.25">
      <c r="A41" s="8"/>
      <c r="B41" s="8"/>
      <c r="C41" s="8"/>
      <c r="D41" s="8"/>
      <c r="E41" s="8"/>
      <c r="G41" s="19"/>
    </row>
    <row r="42" spans="1:7" s="2" customFormat="1" ht="30" customHeight="1" x14ac:dyDescent="0.25">
      <c r="A42" s="8"/>
      <c r="B42" s="8"/>
      <c r="C42" s="8"/>
      <c r="D42" s="8"/>
      <c r="E42" s="8"/>
      <c r="G42" s="19"/>
    </row>
    <row r="43" spans="1:7" s="2" customFormat="1" ht="30" customHeight="1" x14ac:dyDescent="0.25">
      <c r="A43" s="8"/>
      <c r="B43" s="8"/>
      <c r="C43" s="8"/>
      <c r="D43" s="8"/>
      <c r="E43" s="8"/>
      <c r="G43" s="19"/>
    </row>
    <row r="44" spans="1:7" s="2" customFormat="1" ht="30" customHeight="1" x14ac:dyDescent="0.25">
      <c r="A44" s="8"/>
      <c r="B44" s="8"/>
      <c r="C44" s="8"/>
      <c r="D44" s="8"/>
      <c r="E44" s="8"/>
      <c r="G44" s="19"/>
    </row>
    <row r="45" spans="1:7" s="2" customFormat="1" ht="30" customHeight="1" x14ac:dyDescent="0.25">
      <c r="A45" s="8"/>
      <c r="B45" s="8"/>
      <c r="C45" s="8"/>
      <c r="D45" s="8"/>
      <c r="E45" s="8"/>
      <c r="G45" s="19"/>
    </row>
    <row r="46" spans="1:7" s="14" customFormat="1" ht="30" customHeight="1" x14ac:dyDescent="0.25">
      <c r="A46" s="8"/>
      <c r="B46" s="8"/>
      <c r="C46" s="8"/>
      <c r="D46" s="8"/>
      <c r="E46" s="8"/>
      <c r="G46" s="20"/>
    </row>
    <row r="47" spans="1:7" ht="30" customHeight="1" x14ac:dyDescent="0.25"/>
    <row r="48" spans="1:7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</sheetData>
  <mergeCells count="6">
    <mergeCell ref="A5:E5"/>
    <mergeCell ref="A1:E1"/>
    <mergeCell ref="A2:B2"/>
    <mergeCell ref="D2:E2"/>
    <mergeCell ref="A3:B3"/>
    <mergeCell ref="D3:E3"/>
  </mergeCells>
  <conditionalFormatting sqref="A12:A15 A29:A31 C29:D31 B31">
    <cfRule type="expression" dxfId="231" priority="34">
      <formula>MOD(ROW(),2)=0</formula>
    </cfRule>
  </conditionalFormatting>
  <conditionalFormatting sqref="A17:A23 A25">
    <cfRule type="expression" dxfId="230" priority="24">
      <formula>MOD(ROW(),2)=0</formula>
    </cfRule>
  </conditionalFormatting>
  <conditionalFormatting sqref="A27 C27:D27">
    <cfRule type="expression" dxfId="229" priority="5">
      <formula>MOD(ROW(),2)=0</formula>
    </cfRule>
  </conditionalFormatting>
  <conditionalFormatting sqref="A16:C16">
    <cfRule type="expression" dxfId="228" priority="32">
      <formula>MOD(ROW(),2)=0</formula>
    </cfRule>
  </conditionalFormatting>
  <conditionalFormatting sqref="A26:C26">
    <cfRule type="expression" dxfId="227" priority="27">
      <formula>MOD(ROW(),2)=0</formula>
    </cfRule>
  </conditionalFormatting>
  <conditionalFormatting sqref="A28:C28">
    <cfRule type="expression" dxfId="226" priority="3">
      <formula>MOD(ROW(),2)=0</formula>
    </cfRule>
  </conditionalFormatting>
  <conditionalFormatting sqref="A7:D11">
    <cfRule type="expression" dxfId="225" priority="40">
      <formula>MOD(ROW(),2)=0</formula>
    </cfRule>
  </conditionalFormatting>
  <conditionalFormatting sqref="A24:D24">
    <cfRule type="expression" dxfId="224" priority="9">
      <formula>MOD(ROW(),2)=0</formula>
    </cfRule>
  </conditionalFormatting>
  <conditionalFormatting sqref="A32:D32">
    <cfRule type="expression" dxfId="223" priority="39">
      <formula>MOD(ROW(),2)=0</formula>
    </cfRule>
  </conditionalFormatting>
  <conditionalFormatting sqref="C18:C23">
    <cfRule type="expression" dxfId="222" priority="11">
      <formula>MOD(ROW(),2)=0</formula>
    </cfRule>
  </conditionalFormatting>
  <conditionalFormatting sqref="C25">
    <cfRule type="expression" dxfId="221" priority="30">
      <formula>MOD(ROW(),2)=0</formula>
    </cfRule>
  </conditionalFormatting>
  <conditionalFormatting sqref="C12:D13 C14 C15:D15 C17:D17">
    <cfRule type="expression" dxfId="220" priority="36">
      <formula>MOD(ROW(),2)=0</formula>
    </cfRule>
  </conditionalFormatting>
  <conditionalFormatting sqref="D14">
    <cfRule type="expression" dxfId="219" priority="12">
      <formula>MOD(ROW(),2)=0</formula>
    </cfRule>
  </conditionalFormatting>
  <conditionalFormatting sqref="D16">
    <cfRule type="expression" dxfId="218" priority="33">
      <formula>MOD(ROW(),2)=0</formula>
    </cfRule>
  </conditionalFormatting>
  <conditionalFormatting sqref="D18:D23">
    <cfRule type="expression" dxfId="217" priority="10">
      <formula>MOD(ROW(),2)=0</formula>
    </cfRule>
  </conditionalFormatting>
  <conditionalFormatting sqref="D25:D26">
    <cfRule type="expression" dxfId="216" priority="6">
      <formula>MOD(ROW(),2)=0</formula>
    </cfRule>
  </conditionalFormatting>
  <conditionalFormatting sqref="D28">
    <cfRule type="expression" dxfId="215" priority="4">
      <formula>MOD(ROW(),2)=0</formula>
    </cfRule>
  </conditionalFormatting>
  <conditionalFormatting sqref="E7:E32">
    <cfRule type="expression" dxfId="214" priority="7">
      <formula>MOD(ROW(),2)=0</formula>
    </cfRule>
    <cfRule type="expression" dxfId="213" priority="8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B36CF-CFAA-418A-8B42-BC23228EED52}">
  <dimension ref="A1:G53"/>
  <sheetViews>
    <sheetView topLeftCell="A19" workbookViewId="0">
      <selection activeCell="A20" sqref="A20:C20"/>
    </sheetView>
  </sheetViews>
  <sheetFormatPr defaultColWidth="9" defaultRowHeight="12.75" x14ac:dyDescent="0.25"/>
  <cols>
    <col min="1" max="1" width="38.710937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2.7109375" style="18" customWidth="1"/>
    <col min="8" max="9" width="9" style="1"/>
    <col min="10" max="12" width="9.42578125" style="1" customWidth="1"/>
    <col min="13" max="16384" width="9" style="1"/>
  </cols>
  <sheetData>
    <row r="1" spans="1:7" ht="31.5" thickBot="1" x14ac:dyDescent="0.3">
      <c r="A1" s="34" t="s">
        <v>16</v>
      </c>
      <c r="B1" s="34"/>
      <c r="C1" s="34"/>
      <c r="D1" s="34"/>
      <c r="E1" s="34"/>
      <c r="F1" s="3"/>
    </row>
    <row r="2" spans="1:7" ht="31.5" thickTop="1" x14ac:dyDescent="0.25">
      <c r="A2" s="35" t="s">
        <v>26</v>
      </c>
      <c r="B2" s="35"/>
      <c r="C2" s="16" t="s">
        <v>28</v>
      </c>
      <c r="D2" s="37" t="s">
        <v>29</v>
      </c>
      <c r="E2" s="37"/>
      <c r="F2" s="4"/>
    </row>
    <row r="3" spans="1:7" ht="47.25" customHeight="1" x14ac:dyDescent="0.25">
      <c r="A3" s="36" t="s">
        <v>27</v>
      </c>
      <c r="B3" s="36"/>
      <c r="C3" s="17"/>
      <c r="D3" s="38" t="s">
        <v>30</v>
      </c>
      <c r="E3" s="38"/>
      <c r="F3" s="4"/>
    </row>
    <row r="4" spans="1:7" ht="15.75" x14ac:dyDescent="0.25">
      <c r="A4" s="12" t="s">
        <v>129</v>
      </c>
      <c r="B4" s="9"/>
      <c r="C4" s="9"/>
      <c r="D4" s="9"/>
      <c r="E4" s="9"/>
    </row>
    <row r="5" spans="1:7" ht="20.25" customHeight="1" x14ac:dyDescent="0.25">
      <c r="A5" s="33" t="s">
        <v>13</v>
      </c>
      <c r="B5" s="33"/>
      <c r="C5" s="33"/>
      <c r="D5" s="33"/>
      <c r="E5" s="33"/>
    </row>
    <row r="6" spans="1:7" s="2" customFormat="1" ht="18" x14ac:dyDescent="0.25">
      <c r="A6" s="6" t="s">
        <v>6</v>
      </c>
      <c r="B6" s="6" t="s">
        <v>7</v>
      </c>
      <c r="C6" s="6" t="s">
        <v>8</v>
      </c>
      <c r="D6" s="6" t="s">
        <v>9</v>
      </c>
      <c r="E6" s="6" t="s">
        <v>0</v>
      </c>
      <c r="G6" s="19"/>
    </row>
    <row r="7" spans="1:7" s="2" customFormat="1" ht="30" customHeight="1" x14ac:dyDescent="0.25">
      <c r="A7" s="7" t="s">
        <v>2</v>
      </c>
      <c r="B7" s="7"/>
      <c r="C7" s="5"/>
      <c r="D7" s="10" t="s">
        <v>14</v>
      </c>
      <c r="E7" s="11">
        <v>52301.75</v>
      </c>
      <c r="G7" s="19"/>
    </row>
    <row r="8" spans="1:7" s="2" customFormat="1" ht="30" customHeight="1" x14ac:dyDescent="0.25">
      <c r="A8" s="7" t="s">
        <v>2</v>
      </c>
      <c r="B8" s="7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0" t="s">
        <v>10</v>
      </c>
      <c r="E8" s="11">
        <v>1162.53</v>
      </c>
      <c r="G8" s="19"/>
    </row>
    <row r="9" spans="1:7" s="2" customFormat="1" ht="30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11</v>
      </c>
      <c r="E9" s="11">
        <v>4792.4399999999996</v>
      </c>
      <c r="G9" s="19"/>
    </row>
    <row r="10" spans="1:7" s="2" customFormat="1" ht="30" customHeight="1" x14ac:dyDescent="0.25">
      <c r="A10" s="7" t="s">
        <v>2</v>
      </c>
      <c r="B10" s="7" t="str">
        <f t="array" ref="B10">IFERROR(INDEX(#REF!,SMALL(IF(#REF!=rngInvoice,ROW(#REF!)-ROW(#REF!)), ROW(1:1)), MATCH($B$6,#REF!, 0)),"")</f>
        <v/>
      </c>
      <c r="C10" s="5" t="str">
        <f t="array" ref="C10">IFERROR(INDEX(#REF!,SMALL(IF(#REF!=rngInvoice,ROW(#REF!)-ROW(#REF!)), ROW(1:1)), MATCH($C$6,#REF!, 0)),"")</f>
        <v/>
      </c>
      <c r="D10" s="5" t="s">
        <v>37</v>
      </c>
      <c r="E10" s="11">
        <v>5042.63</v>
      </c>
      <c r="G10" s="19"/>
    </row>
    <row r="11" spans="1:7" s="2" customFormat="1" ht="30" customHeight="1" x14ac:dyDescent="0.25">
      <c r="A11" s="7" t="s">
        <v>2</v>
      </c>
      <c r="B11" s="7" t="str">
        <f t="array" ref="B11">IFERROR(INDEX(#REF!,SMALL(IF(#REF!=rngInvoice,ROW(#REF!)-ROW(#REF!)), ROW(2:2)), MATCH($B$6,#REF!, 0)),"")</f>
        <v/>
      </c>
      <c r="C11" s="5" t="str">
        <f t="array" ref="C11">IFERROR(INDEX(#REF!,SMALL(IF(#REF!=rngInvoice,ROW(#REF!)-ROW(#REF!)), ROW(2:2)), MATCH($C$6,#REF!, 0)),"")</f>
        <v/>
      </c>
      <c r="D11" s="5" t="s">
        <v>12</v>
      </c>
      <c r="E11" s="11">
        <v>9612.3799999999992</v>
      </c>
      <c r="G11" s="19"/>
    </row>
    <row r="12" spans="1:7" s="2" customFormat="1" ht="30" customHeight="1" x14ac:dyDescent="0.25">
      <c r="A12" s="7" t="s">
        <v>2</v>
      </c>
      <c r="B12" s="15" t="str">
        <f t="array" ref="B12">IFERROR(INDEX(#REF!,SMALL(IF(#REF!=rngInvoice,ROW(#REF!)-ROW(#REF!)), ROW(2:2)), MATCH($B$6,#REF!, 0)),"")</f>
        <v/>
      </c>
      <c r="C12" s="5" t="str">
        <f t="array" ref="C12">IFERROR(INDEX(#REF!,SMALL(IF(#REF!=rngInvoice,ROW(#REF!)-ROW(#REF!)), ROW(2:2)), MATCH($C$6,#REF!, 0)),"")</f>
        <v/>
      </c>
      <c r="D12" s="10" t="s">
        <v>38</v>
      </c>
      <c r="E12" s="11">
        <v>186.63</v>
      </c>
      <c r="G12" s="19"/>
    </row>
    <row r="13" spans="1:7" s="2" customFormat="1" ht="37.5" customHeight="1" x14ac:dyDescent="0.25">
      <c r="A13" s="7" t="s">
        <v>39</v>
      </c>
      <c r="B13" s="24">
        <v>18683136487</v>
      </c>
      <c r="C13" s="5" t="s">
        <v>1</v>
      </c>
      <c r="D13" s="25" t="s">
        <v>40</v>
      </c>
      <c r="E13" s="11">
        <v>194</v>
      </c>
      <c r="G13" s="26"/>
    </row>
    <row r="14" spans="1:7" s="2" customFormat="1" ht="30" customHeight="1" x14ac:dyDescent="0.25">
      <c r="A14" s="7" t="s">
        <v>2</v>
      </c>
      <c r="B14" s="15"/>
      <c r="C14" s="5"/>
      <c r="D14" s="10" t="s">
        <v>25</v>
      </c>
      <c r="E14" s="11">
        <v>863.67</v>
      </c>
      <c r="G14" s="26"/>
    </row>
    <row r="15" spans="1:7" s="2" customFormat="1" ht="30" customHeight="1" x14ac:dyDescent="0.25">
      <c r="A15" s="7" t="s">
        <v>125</v>
      </c>
      <c r="B15" s="13">
        <v>92585059340</v>
      </c>
      <c r="C15" s="5" t="s">
        <v>18</v>
      </c>
      <c r="D15" s="10" t="s">
        <v>15</v>
      </c>
      <c r="E15" s="11">
        <v>2530</v>
      </c>
      <c r="G15" s="26"/>
    </row>
    <row r="16" spans="1:7" s="2" customFormat="1" ht="30" customHeight="1" x14ac:dyDescent="0.25">
      <c r="A16" s="7" t="s">
        <v>90</v>
      </c>
      <c r="B16" s="7">
        <v>83605107180</v>
      </c>
      <c r="C16" s="5" t="s">
        <v>91</v>
      </c>
      <c r="D16" s="10" t="s">
        <v>93</v>
      </c>
      <c r="E16" s="11">
        <v>1157.68</v>
      </c>
      <c r="G16" s="26"/>
    </row>
    <row r="17" spans="1:7" s="2" customFormat="1" ht="30" customHeight="1" x14ac:dyDescent="0.25">
      <c r="A17" s="7" t="s">
        <v>133</v>
      </c>
      <c r="B17" s="13">
        <v>54412083997</v>
      </c>
      <c r="C17" s="5" t="s">
        <v>18</v>
      </c>
      <c r="D17" s="10" t="s">
        <v>46</v>
      </c>
      <c r="E17" s="11">
        <v>187.5</v>
      </c>
      <c r="G17" s="26"/>
    </row>
    <row r="18" spans="1:7" s="2" customFormat="1" ht="30" customHeight="1" x14ac:dyDescent="0.25">
      <c r="A18" s="7" t="s">
        <v>108</v>
      </c>
      <c r="B18" s="7">
        <v>3858209673</v>
      </c>
      <c r="C18" s="5" t="s">
        <v>109</v>
      </c>
      <c r="D18" s="10" t="s">
        <v>47</v>
      </c>
      <c r="E18" s="11">
        <v>181.25</v>
      </c>
      <c r="G18" s="26"/>
    </row>
    <row r="19" spans="1:7" s="2" customFormat="1" ht="30" customHeight="1" x14ac:dyDescent="0.25">
      <c r="A19" s="7" t="s">
        <v>130</v>
      </c>
      <c r="B19" s="13">
        <v>22809411811</v>
      </c>
      <c r="C19" s="5" t="s">
        <v>111</v>
      </c>
      <c r="D19" s="10" t="s">
        <v>25</v>
      </c>
      <c r="E19" s="11">
        <v>119</v>
      </c>
      <c r="G19" s="26"/>
    </row>
    <row r="20" spans="1:7" s="2" customFormat="1" ht="30" customHeight="1" x14ac:dyDescent="0.25">
      <c r="A20" s="7" t="s">
        <v>131</v>
      </c>
      <c r="B20" s="15">
        <v>62226620908</v>
      </c>
      <c r="C20" s="5" t="s">
        <v>1</v>
      </c>
      <c r="D20" s="10" t="s">
        <v>132</v>
      </c>
      <c r="E20" s="11">
        <v>50.27</v>
      </c>
      <c r="G20" s="26"/>
    </row>
    <row r="21" spans="1:7" s="2" customFormat="1" ht="30" customHeight="1" x14ac:dyDescent="0.25">
      <c r="A21" s="7" t="s">
        <v>124</v>
      </c>
      <c r="B21" s="7">
        <v>37008132509</v>
      </c>
      <c r="C21" s="5" t="s">
        <v>18</v>
      </c>
      <c r="D21" s="10" t="s">
        <v>92</v>
      </c>
      <c r="E21" s="11">
        <v>47.44</v>
      </c>
      <c r="G21" s="26"/>
    </row>
    <row r="22" spans="1:7" s="2" customFormat="1" ht="30" customHeight="1" x14ac:dyDescent="0.25">
      <c r="A22" s="7" t="s">
        <v>128</v>
      </c>
      <c r="B22" s="7">
        <v>70213045707</v>
      </c>
      <c r="C22" s="5" t="s">
        <v>18</v>
      </c>
      <c r="D22" s="10" t="s">
        <v>96</v>
      </c>
      <c r="E22" s="11">
        <v>60.4</v>
      </c>
      <c r="G22" s="26"/>
    </row>
    <row r="23" spans="1:7" s="2" customFormat="1" ht="30" customHeight="1" x14ac:dyDescent="0.25">
      <c r="A23" s="7" t="s">
        <v>48</v>
      </c>
      <c r="B23" s="13">
        <v>87311810356</v>
      </c>
      <c r="C23" s="5" t="s">
        <v>49</v>
      </c>
      <c r="D23" s="10" t="s">
        <v>43</v>
      </c>
      <c r="E23" s="11">
        <v>3.72</v>
      </c>
      <c r="G23" s="26"/>
    </row>
    <row r="24" spans="1:7" s="2" customFormat="1" ht="30" customHeight="1" x14ac:dyDescent="0.25">
      <c r="A24" s="7" t="s">
        <v>134</v>
      </c>
      <c r="B24" s="15">
        <v>76106064169</v>
      </c>
      <c r="C24" s="5" t="s">
        <v>18</v>
      </c>
      <c r="D24" s="10" t="s">
        <v>132</v>
      </c>
      <c r="E24" s="11">
        <v>462</v>
      </c>
      <c r="G24" s="26"/>
    </row>
    <row r="25" spans="1:7" s="2" customFormat="1" ht="30" customHeight="1" x14ac:dyDescent="0.25">
      <c r="A25" s="7" t="s">
        <v>19</v>
      </c>
      <c r="B25" s="13">
        <v>68254459599</v>
      </c>
      <c r="C25" s="5" t="s">
        <v>18</v>
      </c>
      <c r="D25" s="10" t="s">
        <v>88</v>
      </c>
      <c r="E25" s="11">
        <v>61.67</v>
      </c>
      <c r="G25" s="26"/>
    </row>
    <row r="26" spans="1:7" s="2" customFormat="1" ht="30" customHeight="1" x14ac:dyDescent="0.25">
      <c r="A26" s="7" t="s">
        <v>112</v>
      </c>
      <c r="B26" s="7">
        <v>64729046835</v>
      </c>
      <c r="C26" s="5" t="s">
        <v>1</v>
      </c>
      <c r="D26" s="10" t="s">
        <v>93</v>
      </c>
      <c r="E26" s="11">
        <v>147</v>
      </c>
      <c r="G26" s="26"/>
    </row>
    <row r="27" spans="1:7" s="2" customFormat="1" ht="30" customHeight="1" x14ac:dyDescent="0.25">
      <c r="A27" s="7" t="s">
        <v>135</v>
      </c>
      <c r="B27" s="13">
        <v>33892410777</v>
      </c>
      <c r="C27" s="5" t="s">
        <v>74</v>
      </c>
      <c r="D27" s="10" t="s">
        <v>132</v>
      </c>
      <c r="E27" s="11">
        <v>158.68</v>
      </c>
      <c r="G27" s="26"/>
    </row>
    <row r="28" spans="1:7" s="2" customFormat="1" ht="30" customHeight="1" x14ac:dyDescent="0.25">
      <c r="A28" s="7" t="s">
        <v>45</v>
      </c>
      <c r="B28" s="7">
        <v>68419124305</v>
      </c>
      <c r="C28" s="5" t="s">
        <v>1</v>
      </c>
      <c r="D28" s="10" t="s">
        <v>46</v>
      </c>
      <c r="E28" s="11">
        <v>10.62</v>
      </c>
      <c r="G28" s="26"/>
    </row>
    <row r="29" spans="1:7" s="2" customFormat="1" ht="30" customHeight="1" x14ac:dyDescent="0.25">
      <c r="A29" s="7" t="str" cm="1">
        <f t="array" ref="A29">IFERROR(INDEX(#REF!,SMALL(IF(#REF!=rngInvoice,ROW(#REF!)-ROW(#REF!)), ROW(33:33)), MATCH($A$6,#REF!, 0)),"")</f>
        <v/>
      </c>
      <c r="B29" s="13"/>
      <c r="C29" s="5" t="str" cm="1">
        <f t="array" ref="C29">IFERROR(INDEX(#REF!,SMALL(IF(#REF!=rngInvoice,ROW(#REF!)-ROW(#REF!)), ROW(33:33)), MATCH($C$6,#REF!, 0)),"")</f>
        <v/>
      </c>
      <c r="D29" s="5"/>
      <c r="E29" s="11" t="str">
        <f>IFERROR((A29*B29)-C29,"")</f>
        <v/>
      </c>
      <c r="G29" s="26"/>
    </row>
    <row r="30" spans="1:7" s="2" customFormat="1" ht="30" customHeight="1" x14ac:dyDescent="0.25">
      <c r="A30" s="21" t="s">
        <v>3</v>
      </c>
      <c r="B30" s="21"/>
      <c r="C30" s="22"/>
      <c r="D30" s="22"/>
      <c r="E30" s="23">
        <f>SUM(E7:E28)</f>
        <v>79333.25999999998</v>
      </c>
      <c r="G30" s="26"/>
    </row>
    <row r="31" spans="1:7" s="2" customFormat="1" ht="30" customHeight="1" x14ac:dyDescent="0.25">
      <c r="A31" s="8"/>
      <c r="B31" s="8"/>
      <c r="C31" s="8"/>
      <c r="D31" s="8"/>
      <c r="E31" s="8"/>
      <c r="G31" s="19"/>
    </row>
    <row r="32" spans="1:7" s="2" customFormat="1" ht="30" customHeight="1" x14ac:dyDescent="0.25">
      <c r="A32" s="8"/>
      <c r="B32" s="8"/>
      <c r="C32" s="8"/>
      <c r="D32" s="8"/>
      <c r="E32" s="8"/>
      <c r="G32" s="26"/>
    </row>
    <row r="33" spans="1:7" s="2" customFormat="1" ht="30" customHeight="1" x14ac:dyDescent="0.25">
      <c r="A33" s="8"/>
      <c r="B33" s="8"/>
      <c r="C33" s="8"/>
      <c r="D33" s="8"/>
      <c r="E33" s="8"/>
      <c r="G33" s="19"/>
    </row>
    <row r="34" spans="1:7" s="2" customFormat="1" ht="30" customHeight="1" x14ac:dyDescent="0.25">
      <c r="A34" s="8"/>
      <c r="B34" s="8"/>
      <c r="C34" s="8"/>
      <c r="D34" s="8"/>
      <c r="E34" s="8"/>
      <c r="G34" s="19"/>
    </row>
    <row r="35" spans="1:7" s="2" customFormat="1" ht="30" customHeight="1" x14ac:dyDescent="0.25">
      <c r="A35" s="8"/>
      <c r="B35" s="8"/>
      <c r="C35" s="8"/>
      <c r="D35" s="8"/>
      <c r="E35" s="8"/>
      <c r="G35" s="19"/>
    </row>
    <row r="36" spans="1:7" s="2" customFormat="1" ht="30" customHeight="1" x14ac:dyDescent="0.25">
      <c r="A36" s="8"/>
      <c r="B36" s="8"/>
      <c r="C36" s="8"/>
      <c r="D36" s="8"/>
      <c r="E36" s="8"/>
      <c r="G36" s="26"/>
    </row>
    <row r="37" spans="1:7" s="2" customFormat="1" ht="30" customHeight="1" x14ac:dyDescent="0.25">
      <c r="A37" s="8"/>
      <c r="B37" s="8"/>
      <c r="C37" s="8"/>
      <c r="D37" s="8"/>
      <c r="E37" s="8"/>
      <c r="G37" s="19"/>
    </row>
    <row r="38" spans="1:7" s="2" customFormat="1" ht="30" customHeight="1" x14ac:dyDescent="0.25">
      <c r="A38" s="8"/>
      <c r="B38" s="8"/>
      <c r="C38" s="8"/>
      <c r="D38" s="8"/>
      <c r="E38" s="8"/>
      <c r="G38" s="19"/>
    </row>
    <row r="39" spans="1:7" s="2" customFormat="1" ht="30" customHeight="1" x14ac:dyDescent="0.25">
      <c r="A39" s="8"/>
      <c r="B39" s="8"/>
      <c r="C39" s="8"/>
      <c r="D39" s="8"/>
      <c r="E39" s="8"/>
      <c r="G39" s="26"/>
    </row>
    <row r="40" spans="1:7" s="2" customFormat="1" ht="30" customHeight="1" x14ac:dyDescent="0.25">
      <c r="A40" s="8"/>
      <c r="B40" s="8"/>
      <c r="C40" s="8"/>
      <c r="D40" s="8"/>
      <c r="E40" s="8"/>
      <c r="G40" s="19"/>
    </row>
    <row r="41" spans="1:7" s="2" customFormat="1" ht="30" customHeight="1" x14ac:dyDescent="0.25">
      <c r="A41" s="8"/>
      <c r="B41" s="8"/>
      <c r="C41" s="8"/>
      <c r="D41" s="8"/>
      <c r="E41" s="8"/>
      <c r="G41" s="19"/>
    </row>
    <row r="42" spans="1:7" s="2" customFormat="1" ht="30" customHeight="1" x14ac:dyDescent="0.25">
      <c r="A42" s="8"/>
      <c r="B42" s="8"/>
      <c r="C42" s="8"/>
      <c r="D42" s="8"/>
      <c r="E42" s="8"/>
      <c r="G42" s="19"/>
    </row>
    <row r="43" spans="1:7" s="2" customFormat="1" ht="30" customHeight="1" x14ac:dyDescent="0.25">
      <c r="A43" s="8"/>
      <c r="B43" s="8"/>
      <c r="C43" s="8"/>
      <c r="D43" s="8"/>
      <c r="E43" s="8"/>
      <c r="G43" s="19"/>
    </row>
    <row r="44" spans="1:7" s="2" customFormat="1" ht="30" customHeight="1" x14ac:dyDescent="0.25">
      <c r="A44" s="8"/>
      <c r="B44" s="8"/>
      <c r="C44" s="8"/>
      <c r="D44" s="8"/>
      <c r="E44" s="8"/>
      <c r="G44" s="19"/>
    </row>
    <row r="45" spans="1:7" s="2" customFormat="1" ht="30" customHeight="1" x14ac:dyDescent="0.25">
      <c r="A45" s="8"/>
      <c r="B45" s="8"/>
      <c r="C45" s="8"/>
      <c r="D45" s="8"/>
      <c r="E45" s="8"/>
      <c r="G45" s="19"/>
    </row>
    <row r="46" spans="1:7" s="14" customFormat="1" ht="30" customHeight="1" x14ac:dyDescent="0.25">
      <c r="A46" s="8"/>
      <c r="B46" s="8"/>
      <c r="C46" s="8"/>
      <c r="D46" s="8"/>
      <c r="E46" s="8"/>
      <c r="G46" s="20"/>
    </row>
    <row r="47" spans="1:7" ht="30" customHeight="1" x14ac:dyDescent="0.25"/>
    <row r="48" spans="1:7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</sheetData>
  <mergeCells count="6">
    <mergeCell ref="A5:E5"/>
    <mergeCell ref="A1:E1"/>
    <mergeCell ref="A2:B2"/>
    <mergeCell ref="D2:E2"/>
    <mergeCell ref="A3:B3"/>
    <mergeCell ref="D3:E3"/>
  </mergeCells>
  <conditionalFormatting sqref="A12:A15 A29 C29:D29">
    <cfRule type="expression" dxfId="212" priority="16">
      <formula>MOD(ROW(),2)=0</formula>
    </cfRule>
  </conditionalFormatting>
  <conditionalFormatting sqref="A17:A20">
    <cfRule type="expression" dxfId="211" priority="30">
      <formula>MOD(ROW(),2)=0</formula>
    </cfRule>
  </conditionalFormatting>
  <conditionalFormatting sqref="A23:A25 C23:C25">
    <cfRule type="expression" dxfId="210" priority="1">
      <formula>MOD(ROW(),2)=0</formula>
    </cfRule>
  </conditionalFormatting>
  <conditionalFormatting sqref="A27">
    <cfRule type="expression" dxfId="209" priority="26">
      <formula>MOD(ROW(),2)=0</formula>
    </cfRule>
  </conditionalFormatting>
  <conditionalFormatting sqref="A16:C16">
    <cfRule type="expression" dxfId="208" priority="38">
      <formula>MOD(ROW(),2)=0</formula>
    </cfRule>
  </conditionalFormatting>
  <conditionalFormatting sqref="A21:C22">
    <cfRule type="expression" dxfId="207" priority="9">
      <formula>MOD(ROW(),2)=0</formula>
    </cfRule>
  </conditionalFormatting>
  <conditionalFormatting sqref="A26:C26">
    <cfRule type="expression" dxfId="206" priority="33">
      <formula>MOD(ROW(),2)=0</formula>
    </cfRule>
  </conditionalFormatting>
  <conditionalFormatting sqref="A7:D11">
    <cfRule type="expression" dxfId="205" priority="46">
      <formula>MOD(ROW(),2)=0</formula>
    </cfRule>
  </conditionalFormatting>
  <conditionalFormatting sqref="A28:D28">
    <cfRule type="expression" dxfId="204" priority="5">
      <formula>MOD(ROW(),2)=0</formula>
    </cfRule>
  </conditionalFormatting>
  <conditionalFormatting sqref="A30:D30">
    <cfRule type="expression" dxfId="203" priority="45">
      <formula>MOD(ROW(),2)=0</formula>
    </cfRule>
  </conditionalFormatting>
  <conditionalFormatting sqref="B18:C18">
    <cfRule type="expression" dxfId="202" priority="41">
      <formula>MOD(ROW(),2)=0</formula>
    </cfRule>
  </conditionalFormatting>
  <conditionalFormatting sqref="C14:C15">
    <cfRule type="expression" dxfId="201" priority="15">
      <formula>MOD(ROW(),2)=0</formula>
    </cfRule>
  </conditionalFormatting>
  <conditionalFormatting sqref="C19:C20">
    <cfRule type="expression" dxfId="200" priority="37">
      <formula>MOD(ROW(),2)=0</formula>
    </cfRule>
  </conditionalFormatting>
  <conditionalFormatting sqref="C27">
    <cfRule type="expression" dxfId="199" priority="36">
      <formula>MOD(ROW(),2)=0</formula>
    </cfRule>
  </conditionalFormatting>
  <conditionalFormatting sqref="C12:D13 C17">
    <cfRule type="expression" dxfId="198" priority="42">
      <formula>MOD(ROW(),2)=0</formula>
    </cfRule>
  </conditionalFormatting>
  <conditionalFormatting sqref="D14:D27">
    <cfRule type="expression" dxfId="197" priority="2">
      <formula>MOD(ROW(),2)=0</formula>
    </cfRule>
  </conditionalFormatting>
  <conditionalFormatting sqref="E7:E30">
    <cfRule type="expression" dxfId="196" priority="3">
      <formula>MOD(ROW(),2)=0</formula>
    </cfRule>
    <cfRule type="expression" dxfId="195" priority="4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A03B5-6384-46E4-AA94-4E9E7847FAEB}">
  <dimension ref="A1:G53"/>
  <sheetViews>
    <sheetView topLeftCell="A9" workbookViewId="0">
      <selection activeCell="C23" sqref="C23"/>
    </sheetView>
  </sheetViews>
  <sheetFormatPr defaultColWidth="9" defaultRowHeight="12.75" x14ac:dyDescent="0.25"/>
  <cols>
    <col min="1" max="1" width="38.710937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2.7109375" style="18" customWidth="1"/>
    <col min="8" max="9" width="9" style="1"/>
    <col min="10" max="12" width="9.42578125" style="1" customWidth="1"/>
    <col min="13" max="16384" width="9" style="1"/>
  </cols>
  <sheetData>
    <row r="1" spans="1:7" ht="31.5" thickBot="1" x14ac:dyDescent="0.3">
      <c r="A1" s="34" t="s">
        <v>16</v>
      </c>
      <c r="B1" s="34"/>
      <c r="C1" s="34"/>
      <c r="D1" s="34"/>
      <c r="E1" s="34"/>
      <c r="F1" s="3"/>
    </row>
    <row r="2" spans="1:7" ht="31.5" thickTop="1" x14ac:dyDescent="0.25">
      <c r="A2" s="35" t="s">
        <v>26</v>
      </c>
      <c r="B2" s="35"/>
      <c r="C2" s="16" t="s">
        <v>28</v>
      </c>
      <c r="D2" s="37" t="s">
        <v>29</v>
      </c>
      <c r="E2" s="37"/>
      <c r="F2" s="4"/>
    </row>
    <row r="3" spans="1:7" ht="47.25" customHeight="1" x14ac:dyDescent="0.25">
      <c r="A3" s="36" t="s">
        <v>27</v>
      </c>
      <c r="B3" s="36"/>
      <c r="C3" s="17"/>
      <c r="D3" s="38" t="s">
        <v>30</v>
      </c>
      <c r="E3" s="38"/>
      <c r="F3" s="4"/>
    </row>
    <row r="4" spans="1:7" ht="15.75" x14ac:dyDescent="0.25">
      <c r="A4" s="12" t="s">
        <v>136</v>
      </c>
      <c r="B4" s="9"/>
      <c r="C4" s="9"/>
      <c r="D4" s="9"/>
      <c r="E4" s="9"/>
    </row>
    <row r="5" spans="1:7" ht="20.25" customHeight="1" x14ac:dyDescent="0.25">
      <c r="A5" s="33" t="s">
        <v>13</v>
      </c>
      <c r="B5" s="33"/>
      <c r="C5" s="33"/>
      <c r="D5" s="33"/>
      <c r="E5" s="33"/>
    </row>
    <row r="6" spans="1:7" s="2" customFormat="1" ht="18" x14ac:dyDescent="0.25">
      <c r="A6" s="6" t="s">
        <v>6</v>
      </c>
      <c r="B6" s="6" t="s">
        <v>7</v>
      </c>
      <c r="C6" s="6" t="s">
        <v>8</v>
      </c>
      <c r="D6" s="6" t="s">
        <v>9</v>
      </c>
      <c r="E6" s="6" t="s">
        <v>0</v>
      </c>
      <c r="G6" s="19"/>
    </row>
    <row r="7" spans="1:7" s="2" customFormat="1" ht="30" customHeight="1" x14ac:dyDescent="0.25">
      <c r="A7" s="7" t="s">
        <v>2</v>
      </c>
      <c r="B7" s="7"/>
      <c r="C7" s="5"/>
      <c r="D7" s="10" t="s">
        <v>150</v>
      </c>
      <c r="E7" s="11">
        <v>44608.36</v>
      </c>
      <c r="G7" s="19"/>
    </row>
    <row r="8" spans="1:7" s="2" customFormat="1" ht="30" customHeight="1" x14ac:dyDescent="0.25">
      <c r="A8" s="7" t="s">
        <v>2</v>
      </c>
      <c r="B8" s="7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0" t="s">
        <v>10</v>
      </c>
      <c r="E8" s="11"/>
      <c r="G8" s="19"/>
    </row>
    <row r="9" spans="1:7" s="2" customFormat="1" ht="30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11</v>
      </c>
      <c r="E9" s="11"/>
      <c r="G9" s="19"/>
    </row>
    <row r="10" spans="1:7" s="2" customFormat="1" ht="30" customHeight="1" x14ac:dyDescent="0.25">
      <c r="A10" s="7" t="s">
        <v>2</v>
      </c>
      <c r="B10" s="7" t="str">
        <f t="array" ref="B10">IFERROR(INDEX(#REF!,SMALL(IF(#REF!=rngInvoice,ROW(#REF!)-ROW(#REF!)), ROW(1:1)), MATCH($B$6,#REF!, 0)),"")</f>
        <v/>
      </c>
      <c r="C10" s="5" t="str">
        <f t="array" ref="C10">IFERROR(INDEX(#REF!,SMALL(IF(#REF!=rngInvoice,ROW(#REF!)-ROW(#REF!)), ROW(1:1)), MATCH($C$6,#REF!, 0)),"")</f>
        <v/>
      </c>
      <c r="D10" s="5" t="s">
        <v>151</v>
      </c>
      <c r="E10" s="11">
        <v>38.549999999999997</v>
      </c>
      <c r="G10" s="19"/>
    </row>
    <row r="11" spans="1:7" s="2" customFormat="1" ht="30" customHeight="1" x14ac:dyDescent="0.25">
      <c r="A11" s="7" t="s">
        <v>2</v>
      </c>
      <c r="B11" s="7" t="str">
        <f t="array" ref="B11">IFERROR(INDEX(#REF!,SMALL(IF(#REF!=rngInvoice,ROW(#REF!)-ROW(#REF!)), ROW(2:2)), MATCH($B$6,#REF!, 0)),"")</f>
        <v/>
      </c>
      <c r="C11" s="5" t="str">
        <f t="array" ref="C11">IFERROR(INDEX(#REF!,SMALL(IF(#REF!=rngInvoice,ROW(#REF!)-ROW(#REF!)), ROW(2:2)), MATCH($C$6,#REF!, 0)),"")</f>
        <v/>
      </c>
      <c r="D11" s="5" t="s">
        <v>12</v>
      </c>
      <c r="E11" s="11">
        <v>7289.6</v>
      </c>
      <c r="G11" s="19"/>
    </row>
    <row r="12" spans="1:7" s="2" customFormat="1" ht="30" customHeight="1" x14ac:dyDescent="0.25">
      <c r="A12" s="7" t="s">
        <v>2</v>
      </c>
      <c r="B12" s="15" t="str">
        <f t="array" ref="B12">IFERROR(INDEX(#REF!,SMALL(IF(#REF!=rngInvoice,ROW(#REF!)-ROW(#REF!)), ROW(2:2)), MATCH($B$6,#REF!, 0)),"")</f>
        <v/>
      </c>
      <c r="C12" s="5" t="str">
        <f t="array" ref="C12">IFERROR(INDEX(#REF!,SMALL(IF(#REF!=rngInvoice,ROW(#REF!)-ROW(#REF!)), ROW(2:2)), MATCH($C$6,#REF!, 0)),"")</f>
        <v/>
      </c>
      <c r="D12" s="10" t="s">
        <v>38</v>
      </c>
      <c r="E12" s="11"/>
      <c r="G12" s="19"/>
    </row>
    <row r="13" spans="1:7" s="2" customFormat="1" ht="37.5" customHeight="1" x14ac:dyDescent="0.25">
      <c r="A13" s="7" t="s">
        <v>39</v>
      </c>
      <c r="B13" s="24">
        <v>18683136487</v>
      </c>
      <c r="C13" s="5" t="s">
        <v>1</v>
      </c>
      <c r="D13" s="25" t="s">
        <v>152</v>
      </c>
      <c r="E13" s="11">
        <v>194</v>
      </c>
      <c r="G13" s="26"/>
    </row>
    <row r="14" spans="1:7" s="2" customFormat="1" ht="30" customHeight="1" x14ac:dyDescent="0.25">
      <c r="A14" s="7" t="s">
        <v>87</v>
      </c>
      <c r="B14" s="7">
        <v>83442273157</v>
      </c>
      <c r="C14" s="5" t="s">
        <v>24</v>
      </c>
      <c r="D14" s="10" t="s">
        <v>44</v>
      </c>
      <c r="E14" s="11">
        <v>149.32</v>
      </c>
      <c r="G14" s="26"/>
    </row>
    <row r="15" spans="1:7" s="2" customFormat="1" ht="30" customHeight="1" x14ac:dyDescent="0.25">
      <c r="A15" s="7" t="s">
        <v>20</v>
      </c>
      <c r="B15" s="13">
        <v>54361842913</v>
      </c>
      <c r="C15" s="5" t="s">
        <v>18</v>
      </c>
      <c r="D15" s="10" t="s">
        <v>137</v>
      </c>
      <c r="E15" s="11">
        <v>219.65</v>
      </c>
      <c r="G15" s="26"/>
    </row>
    <row r="16" spans="1:7" s="2" customFormat="1" ht="30" customHeight="1" x14ac:dyDescent="0.25">
      <c r="A16" s="7" t="s">
        <v>90</v>
      </c>
      <c r="B16" s="7">
        <v>83605107180</v>
      </c>
      <c r="C16" s="5" t="s">
        <v>91</v>
      </c>
      <c r="D16" s="10" t="s">
        <v>93</v>
      </c>
      <c r="E16" s="11">
        <v>370.89</v>
      </c>
      <c r="G16" s="26"/>
    </row>
    <row r="17" spans="1:7" s="2" customFormat="1" ht="30" customHeight="1" x14ac:dyDescent="0.25">
      <c r="A17" s="7" t="s">
        <v>22</v>
      </c>
      <c r="B17" s="7">
        <v>85821130368</v>
      </c>
      <c r="C17" s="5" t="s">
        <v>1</v>
      </c>
      <c r="D17" s="10" t="s">
        <v>15</v>
      </c>
      <c r="E17" s="11">
        <v>3.57</v>
      </c>
      <c r="G17" s="26"/>
    </row>
    <row r="18" spans="1:7" s="2" customFormat="1" ht="30" customHeight="1" x14ac:dyDescent="0.25">
      <c r="A18" s="7" t="s">
        <v>17</v>
      </c>
      <c r="B18" s="7">
        <v>69440520360</v>
      </c>
      <c r="C18" s="5" t="s">
        <v>18</v>
      </c>
      <c r="D18" s="10" t="s">
        <v>104</v>
      </c>
      <c r="E18" s="11">
        <v>14.96</v>
      </c>
      <c r="G18" s="26"/>
    </row>
    <row r="19" spans="1:7" s="2" customFormat="1" ht="30" customHeight="1" x14ac:dyDescent="0.25">
      <c r="A19" s="7" t="s">
        <v>2</v>
      </c>
      <c r="B19" s="13"/>
      <c r="C19" s="5"/>
      <c r="D19" s="10" t="s">
        <v>25</v>
      </c>
      <c r="E19" s="11">
        <v>86.63</v>
      </c>
      <c r="G19" s="26"/>
    </row>
    <row r="20" spans="1:7" s="2" customFormat="1" ht="30" customHeight="1" x14ac:dyDescent="0.25">
      <c r="A20" s="7" t="s">
        <v>75</v>
      </c>
      <c r="B20" s="15">
        <v>81793146560</v>
      </c>
      <c r="C20" s="5" t="s">
        <v>1</v>
      </c>
      <c r="D20" s="10" t="s">
        <v>43</v>
      </c>
      <c r="E20" s="11">
        <v>350.39</v>
      </c>
      <c r="G20" s="26"/>
    </row>
    <row r="21" spans="1:7" s="2" customFormat="1" ht="30" customHeight="1" x14ac:dyDescent="0.25">
      <c r="A21" s="7" t="s">
        <v>116</v>
      </c>
      <c r="B21" s="7">
        <v>79666730300</v>
      </c>
      <c r="C21" s="5" t="s">
        <v>24</v>
      </c>
      <c r="D21" s="10" t="s">
        <v>44</v>
      </c>
      <c r="E21" s="11">
        <v>357.84</v>
      </c>
      <c r="G21" s="26"/>
    </row>
    <row r="22" spans="1:7" s="2" customFormat="1" ht="30" customHeight="1" x14ac:dyDescent="0.25">
      <c r="A22" s="7" t="s">
        <v>20</v>
      </c>
      <c r="B22" s="15">
        <v>54361842913</v>
      </c>
      <c r="C22" s="5" t="s">
        <v>18</v>
      </c>
      <c r="D22" s="10" t="s">
        <v>138</v>
      </c>
      <c r="E22" s="11">
        <v>151</v>
      </c>
      <c r="G22" s="26"/>
    </row>
    <row r="23" spans="1:7" s="2" customFormat="1" ht="30" customHeight="1" x14ac:dyDescent="0.25">
      <c r="A23" s="7" t="s">
        <v>82</v>
      </c>
      <c r="B23" s="7">
        <v>28605873543</v>
      </c>
      <c r="C23" s="5" t="s">
        <v>83</v>
      </c>
      <c r="D23" s="10" t="s">
        <v>15</v>
      </c>
      <c r="E23" s="11">
        <v>28.4</v>
      </c>
      <c r="G23" s="26"/>
    </row>
    <row r="24" spans="1:7" s="2" customFormat="1" ht="30" customHeight="1" x14ac:dyDescent="0.25">
      <c r="A24" s="7" t="s">
        <v>20</v>
      </c>
      <c r="B24" s="15">
        <v>54361842913</v>
      </c>
      <c r="C24" s="5" t="s">
        <v>18</v>
      </c>
      <c r="D24" s="10" t="s">
        <v>15</v>
      </c>
      <c r="E24" s="11">
        <v>60</v>
      </c>
      <c r="G24" s="26"/>
    </row>
    <row r="25" spans="1:7" s="2" customFormat="1" ht="30" customHeight="1" x14ac:dyDescent="0.25">
      <c r="A25" s="7" t="s">
        <v>19</v>
      </c>
      <c r="B25" s="13">
        <v>68254459599</v>
      </c>
      <c r="C25" s="5" t="s">
        <v>18</v>
      </c>
      <c r="D25" s="10" t="s">
        <v>5</v>
      </c>
      <c r="E25" s="11">
        <v>1033.97</v>
      </c>
      <c r="G25" s="26"/>
    </row>
    <row r="26" spans="1:7" s="2" customFormat="1" ht="30" customHeight="1" x14ac:dyDescent="0.25">
      <c r="A26" s="7" t="s">
        <v>112</v>
      </c>
      <c r="B26" s="7">
        <v>64729046835</v>
      </c>
      <c r="C26" s="5" t="s">
        <v>1</v>
      </c>
      <c r="D26" s="10" t="s">
        <v>93</v>
      </c>
      <c r="E26" s="11">
        <v>300</v>
      </c>
      <c r="G26" s="26"/>
    </row>
    <row r="27" spans="1:7" s="2" customFormat="1" ht="30" customHeight="1" x14ac:dyDescent="0.25">
      <c r="A27" s="7" t="s">
        <v>41</v>
      </c>
      <c r="B27" s="13">
        <v>14506572540</v>
      </c>
      <c r="C27" s="5" t="s">
        <v>1</v>
      </c>
      <c r="D27" s="5" t="s">
        <v>42</v>
      </c>
      <c r="E27" s="11">
        <v>296.8</v>
      </c>
      <c r="G27" s="26"/>
    </row>
    <row r="28" spans="1:7" s="2" customFormat="1" ht="30" customHeight="1" x14ac:dyDescent="0.25">
      <c r="A28" s="7" t="s">
        <v>139</v>
      </c>
      <c r="B28" s="15">
        <v>64546066176</v>
      </c>
      <c r="C28" s="5" t="s">
        <v>1</v>
      </c>
      <c r="D28" s="5" t="s">
        <v>140</v>
      </c>
      <c r="E28" s="11">
        <v>145.63</v>
      </c>
      <c r="G28" s="26"/>
    </row>
    <row r="29" spans="1:7" s="2" customFormat="1" ht="30" customHeight="1" x14ac:dyDescent="0.25">
      <c r="A29" s="7" t="s">
        <v>141</v>
      </c>
      <c r="B29" s="13">
        <v>90464311839</v>
      </c>
      <c r="C29" s="5" t="s">
        <v>56</v>
      </c>
      <c r="D29" s="10" t="s">
        <v>15</v>
      </c>
      <c r="E29" s="11">
        <v>206.25</v>
      </c>
      <c r="G29" s="26"/>
    </row>
    <row r="30" spans="1:7" s="2" customFormat="1" ht="30" customHeight="1" x14ac:dyDescent="0.25">
      <c r="A30" s="7" t="s">
        <v>142</v>
      </c>
      <c r="B30" s="15">
        <v>29108956142</v>
      </c>
      <c r="C30" s="5" t="s">
        <v>18</v>
      </c>
      <c r="D30" s="10" t="s">
        <v>59</v>
      </c>
      <c r="E30" s="11">
        <v>35</v>
      </c>
      <c r="G30" s="26"/>
    </row>
    <row r="31" spans="1:7" s="2" customFormat="1" ht="30" customHeight="1" x14ac:dyDescent="0.25">
      <c r="A31" s="7" t="s">
        <v>143</v>
      </c>
      <c r="B31" s="13">
        <v>46756708256</v>
      </c>
      <c r="C31" s="5" t="s">
        <v>1</v>
      </c>
      <c r="D31" s="10" t="s">
        <v>144</v>
      </c>
      <c r="E31" s="11">
        <v>38.85</v>
      </c>
      <c r="G31" s="19"/>
    </row>
    <row r="32" spans="1:7" s="2" customFormat="1" ht="30" customHeight="1" x14ac:dyDescent="0.25">
      <c r="A32" s="7" t="s">
        <v>58</v>
      </c>
      <c r="B32" s="15">
        <v>73175348971</v>
      </c>
      <c r="C32" s="5" t="s">
        <v>24</v>
      </c>
      <c r="D32" s="10" t="s">
        <v>59</v>
      </c>
      <c r="E32" s="11">
        <v>75</v>
      </c>
      <c r="G32" s="26"/>
    </row>
    <row r="33" spans="1:7" s="2" customFormat="1" ht="30" customHeight="1" x14ac:dyDescent="0.25">
      <c r="A33" s="7" t="s">
        <v>145</v>
      </c>
      <c r="B33" s="13">
        <v>78344221376</v>
      </c>
      <c r="C33" s="5" t="s">
        <v>95</v>
      </c>
      <c r="D33" s="10" t="s">
        <v>144</v>
      </c>
      <c r="E33" s="11">
        <v>585.49</v>
      </c>
      <c r="G33" s="19"/>
    </row>
    <row r="34" spans="1:7" s="2" customFormat="1" ht="30" customHeight="1" x14ac:dyDescent="0.25">
      <c r="A34" s="7" t="s">
        <v>31</v>
      </c>
      <c r="B34" s="15">
        <v>28406115764</v>
      </c>
      <c r="C34" s="5" t="s">
        <v>1</v>
      </c>
      <c r="D34" s="10" t="s">
        <v>32</v>
      </c>
      <c r="E34" s="11">
        <v>891.49</v>
      </c>
      <c r="G34" s="19"/>
    </row>
    <row r="35" spans="1:7" s="2" customFormat="1" ht="30" customHeight="1" x14ac:dyDescent="0.25">
      <c r="A35" s="7" t="s">
        <v>55</v>
      </c>
      <c r="B35" s="13">
        <v>40897098424</v>
      </c>
      <c r="C35" s="5" t="s">
        <v>56</v>
      </c>
      <c r="D35" s="5" t="s">
        <v>146</v>
      </c>
      <c r="E35" s="11">
        <v>232.05</v>
      </c>
      <c r="G35" s="19"/>
    </row>
    <row r="36" spans="1:7" s="2" customFormat="1" ht="30" customHeight="1" x14ac:dyDescent="0.25">
      <c r="A36" s="7" t="s">
        <v>128</v>
      </c>
      <c r="B36" s="7">
        <v>70213045707</v>
      </c>
      <c r="C36" s="5" t="s">
        <v>18</v>
      </c>
      <c r="D36" s="10" t="s">
        <v>132</v>
      </c>
      <c r="E36" s="11">
        <v>261.7</v>
      </c>
      <c r="G36" s="26"/>
    </row>
    <row r="37" spans="1:7" s="2" customFormat="1" ht="30" customHeight="1" x14ac:dyDescent="0.25">
      <c r="A37" s="7" t="s">
        <v>20</v>
      </c>
      <c r="B37" s="13">
        <v>54361842913</v>
      </c>
      <c r="C37" s="5" t="s">
        <v>18</v>
      </c>
      <c r="D37" s="10" t="s">
        <v>147</v>
      </c>
      <c r="E37" s="11">
        <v>568.75</v>
      </c>
      <c r="G37" s="19"/>
    </row>
    <row r="38" spans="1:7" s="2" customFormat="1" ht="30" customHeight="1" x14ac:dyDescent="0.25">
      <c r="A38" s="7" t="s">
        <v>148</v>
      </c>
      <c r="B38" s="7">
        <v>54461868279</v>
      </c>
      <c r="C38" s="5" t="s">
        <v>18</v>
      </c>
      <c r="D38" s="10" t="s">
        <v>149</v>
      </c>
      <c r="E38" s="11">
        <v>44.99</v>
      </c>
      <c r="G38" s="19"/>
    </row>
    <row r="39" spans="1:7" s="2" customFormat="1" ht="30" customHeight="1" x14ac:dyDescent="0.25">
      <c r="A39" s="7"/>
      <c r="B39" s="7"/>
      <c r="C39" s="5"/>
      <c r="D39" s="10"/>
      <c r="E39" s="11"/>
      <c r="G39" s="26"/>
    </row>
    <row r="40" spans="1:7" s="2" customFormat="1" ht="30" customHeight="1" x14ac:dyDescent="0.25">
      <c r="A40" s="7"/>
      <c r="B40" s="15"/>
      <c r="C40" s="5"/>
      <c r="D40" s="10"/>
      <c r="E40" s="11"/>
      <c r="G40" s="19"/>
    </row>
    <row r="41" spans="1:7" s="2" customFormat="1" ht="30" customHeight="1" x14ac:dyDescent="0.25">
      <c r="A41" s="7" t="str" cm="1">
        <f t="array" ref="A41">IFERROR(INDEX(#REF!,SMALL(IF(#REF!=rngInvoice,ROW(#REF!)-ROW(#REF!)), ROW(33:33)), MATCH($A$6,#REF!, 0)),"")</f>
        <v/>
      </c>
      <c r="B41" s="13"/>
      <c r="C41" s="5" t="str" cm="1">
        <f t="array" ref="C41">IFERROR(INDEX(#REF!,SMALL(IF(#REF!=rngInvoice,ROW(#REF!)-ROW(#REF!)), ROW(33:33)), MATCH($C$6,#REF!, 0)),"")</f>
        <v/>
      </c>
      <c r="D41" s="10"/>
      <c r="E41" s="11" t="str">
        <f>IFERROR((A41*B41)-C41,"")</f>
        <v/>
      </c>
      <c r="G41" s="19"/>
    </row>
    <row r="42" spans="1:7" s="2" customFormat="1" ht="30" customHeight="1" x14ac:dyDescent="0.25">
      <c r="A42" s="21" t="s">
        <v>3</v>
      </c>
      <c r="B42" s="21"/>
      <c r="C42" s="22"/>
      <c r="D42" s="29"/>
      <c r="E42" s="23">
        <f>SUM(E7:E41)</f>
        <v>58639.12999999999</v>
      </c>
      <c r="G42" s="19"/>
    </row>
    <row r="43" spans="1:7" s="2" customFormat="1" ht="30" customHeight="1" x14ac:dyDescent="0.25">
      <c r="A43" s="8"/>
      <c r="B43" s="8"/>
      <c r="C43" s="8"/>
      <c r="D43" s="8"/>
      <c r="E43" s="8"/>
      <c r="G43" s="19"/>
    </row>
    <row r="44" spans="1:7" s="2" customFormat="1" ht="30" customHeight="1" x14ac:dyDescent="0.25">
      <c r="A44" s="8"/>
      <c r="B44" s="8"/>
      <c r="C44" s="8"/>
      <c r="D44" s="8"/>
      <c r="E44" s="8"/>
      <c r="G44" s="19"/>
    </row>
    <row r="45" spans="1:7" s="2" customFormat="1" ht="30" customHeight="1" x14ac:dyDescent="0.25">
      <c r="A45" s="8"/>
      <c r="B45" s="8"/>
      <c r="C45" s="8"/>
      <c r="D45" s="8"/>
      <c r="E45" s="8"/>
      <c r="G45" s="19"/>
    </row>
    <row r="46" spans="1:7" s="14" customFormat="1" ht="30" customHeight="1" x14ac:dyDescent="0.25">
      <c r="A46" s="8"/>
      <c r="B46" s="8"/>
      <c r="C46" s="8"/>
      <c r="D46" s="8"/>
      <c r="E46" s="8"/>
      <c r="G46" s="20"/>
    </row>
    <row r="47" spans="1:7" ht="30" customHeight="1" x14ac:dyDescent="0.25"/>
    <row r="48" spans="1:7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</sheetData>
  <mergeCells count="6">
    <mergeCell ref="A5:E5"/>
    <mergeCell ref="A1:E1"/>
    <mergeCell ref="A2:B2"/>
    <mergeCell ref="D2:E2"/>
    <mergeCell ref="A3:B3"/>
    <mergeCell ref="D3:E3"/>
  </mergeCells>
  <phoneticPr fontId="35" type="noConversion"/>
  <conditionalFormatting sqref="A12:A15 A36:D36 A37 D37 A38:D39 D40">
    <cfRule type="expression" dxfId="194" priority="38">
      <formula>MOD(ROW(),2)=0</formula>
    </cfRule>
  </conditionalFormatting>
  <conditionalFormatting sqref="A17:A20">
    <cfRule type="expression" dxfId="193" priority="27">
      <formula>MOD(ROW(),2)=0</formula>
    </cfRule>
  </conditionalFormatting>
  <conditionalFormatting sqref="A22">
    <cfRule type="expression" dxfId="192" priority="23">
      <formula>MOD(ROW(),2)=0</formula>
    </cfRule>
  </conditionalFormatting>
  <conditionalFormatting sqref="A24:A25">
    <cfRule type="expression" dxfId="191" priority="1">
      <formula>MOD(ROW(),2)=0</formula>
    </cfRule>
  </conditionalFormatting>
  <conditionalFormatting sqref="A27:A35">
    <cfRule type="expression" dxfId="190" priority="7">
      <formula>MOD(ROW(),2)=0</formula>
    </cfRule>
  </conditionalFormatting>
  <conditionalFormatting sqref="A40:A41">
    <cfRule type="expression" dxfId="189" priority="4">
      <formula>MOD(ROW(),2)=0</formula>
    </cfRule>
  </conditionalFormatting>
  <conditionalFormatting sqref="A16:C16">
    <cfRule type="expression" dxfId="188" priority="57">
      <formula>MOD(ROW(),2)=0</formula>
    </cfRule>
  </conditionalFormatting>
  <conditionalFormatting sqref="A21:C21">
    <cfRule type="expression" dxfId="187" priority="26">
      <formula>MOD(ROW(),2)=0</formula>
    </cfRule>
  </conditionalFormatting>
  <conditionalFormatting sqref="A23:C23">
    <cfRule type="expression" dxfId="186" priority="20">
      <formula>MOD(ROW(),2)=0</formula>
    </cfRule>
  </conditionalFormatting>
  <conditionalFormatting sqref="A26:C26">
    <cfRule type="expression" dxfId="185" priority="54">
      <formula>MOD(ROW(),2)=0</formula>
    </cfRule>
  </conditionalFormatting>
  <conditionalFormatting sqref="A7:D11">
    <cfRule type="expression" dxfId="184" priority="61">
      <formula>MOD(ROW(),2)=0</formula>
    </cfRule>
  </conditionalFormatting>
  <conditionalFormatting sqref="A42:D42">
    <cfRule type="expression" dxfId="183" priority="60">
      <formula>MOD(ROW(),2)=0</formula>
    </cfRule>
  </conditionalFormatting>
  <conditionalFormatting sqref="B14">
    <cfRule type="expression" dxfId="182" priority="43">
      <formula>MOD(ROW(),2)=0</formula>
    </cfRule>
  </conditionalFormatting>
  <conditionalFormatting sqref="B17">
    <cfRule type="expression" dxfId="181" priority="28">
      <formula>MOD(ROW(),2)=0</formula>
    </cfRule>
  </conditionalFormatting>
  <conditionalFormatting sqref="B18:D18">
    <cfRule type="expression" dxfId="180" priority="35">
      <formula>MOD(ROW(),2)=0</formula>
    </cfRule>
  </conditionalFormatting>
  <conditionalFormatting sqref="C19">
    <cfRule type="expression" dxfId="179" priority="56">
      <formula>MOD(ROW(),2)=0</formula>
    </cfRule>
  </conditionalFormatting>
  <conditionalFormatting sqref="C22">
    <cfRule type="expression" dxfId="178" priority="24">
      <formula>MOD(ROW(),2)=0</formula>
    </cfRule>
  </conditionalFormatting>
  <conditionalFormatting sqref="C24:C25">
    <cfRule type="expression" dxfId="177" priority="2">
      <formula>MOD(ROW(),2)=0</formula>
    </cfRule>
  </conditionalFormatting>
  <conditionalFormatting sqref="C29:C33">
    <cfRule type="expression" dxfId="176" priority="11">
      <formula>MOD(ROW(),2)=0</formula>
    </cfRule>
  </conditionalFormatting>
  <conditionalFormatting sqref="C37">
    <cfRule type="expression" dxfId="175" priority="6">
      <formula>MOD(ROW(),2)=0</formula>
    </cfRule>
  </conditionalFormatting>
  <conditionalFormatting sqref="C40">
    <cfRule type="expression" dxfId="174" priority="5">
      <formula>MOD(ROW(),2)=0</formula>
    </cfRule>
  </conditionalFormatting>
  <conditionalFormatting sqref="C12:D15">
    <cfRule type="expression" dxfId="173" priority="39">
      <formula>MOD(ROW(),2)=0</formula>
    </cfRule>
  </conditionalFormatting>
  <conditionalFormatting sqref="C17:D17">
    <cfRule type="expression" dxfId="172" priority="29">
      <formula>MOD(ROW(),2)=0</formula>
    </cfRule>
  </conditionalFormatting>
  <conditionalFormatting sqref="C20:D20">
    <cfRule type="expression" dxfId="171" priority="31">
      <formula>MOD(ROW(),2)=0</formula>
    </cfRule>
  </conditionalFormatting>
  <conditionalFormatting sqref="C27:D28">
    <cfRule type="expression" dxfId="170" priority="18">
      <formula>MOD(ROW(),2)=0</formula>
    </cfRule>
  </conditionalFormatting>
  <conditionalFormatting sqref="C34:D35">
    <cfRule type="expression" dxfId="169" priority="8">
      <formula>MOD(ROW(),2)=0</formula>
    </cfRule>
  </conditionalFormatting>
  <conditionalFormatting sqref="C41:D41">
    <cfRule type="expression" dxfId="168" priority="51">
      <formula>MOD(ROW(),2)=0</formula>
    </cfRule>
  </conditionalFormatting>
  <conditionalFormatting sqref="D16 D19">
    <cfRule type="expression" dxfId="167" priority="45">
      <formula>MOD(ROW(),2)=0</formula>
    </cfRule>
  </conditionalFormatting>
  <conditionalFormatting sqref="D21:D26">
    <cfRule type="expression" dxfId="166" priority="3">
      <formula>MOD(ROW(),2)=0</formula>
    </cfRule>
  </conditionalFormatting>
  <conditionalFormatting sqref="D29:D33">
    <cfRule type="expression" dxfId="165" priority="9">
      <formula>MOD(ROW(),2)=0</formula>
    </cfRule>
  </conditionalFormatting>
  <conditionalFormatting sqref="E7:E42">
    <cfRule type="expression" dxfId="164" priority="12">
      <formula>MOD(ROW(),2)=0</formula>
    </cfRule>
    <cfRule type="expression" dxfId="163" priority="13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197F9-E84C-4BFE-A275-F45B7A8DB9C0}">
  <dimension ref="A1:G53"/>
  <sheetViews>
    <sheetView workbookViewId="0">
      <selection sqref="A1:XFD1048576"/>
    </sheetView>
  </sheetViews>
  <sheetFormatPr defaultColWidth="9" defaultRowHeight="12.75" x14ac:dyDescent="0.25"/>
  <cols>
    <col min="1" max="1" width="38.710937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2.7109375" style="18" customWidth="1"/>
    <col min="8" max="9" width="9" style="1"/>
    <col min="10" max="12" width="9.42578125" style="1" customWidth="1"/>
    <col min="13" max="16384" width="9" style="1"/>
  </cols>
  <sheetData>
    <row r="1" spans="1:7" ht="31.5" thickBot="1" x14ac:dyDescent="0.3">
      <c r="A1" s="34" t="s">
        <v>16</v>
      </c>
      <c r="B1" s="34"/>
      <c r="C1" s="34"/>
      <c r="D1" s="34"/>
      <c r="E1" s="34"/>
      <c r="F1" s="3"/>
    </row>
    <row r="2" spans="1:7" ht="31.5" thickTop="1" x14ac:dyDescent="0.25">
      <c r="A2" s="35" t="s">
        <v>26</v>
      </c>
      <c r="B2" s="35"/>
      <c r="C2" s="16" t="s">
        <v>28</v>
      </c>
      <c r="D2" s="37" t="s">
        <v>29</v>
      </c>
      <c r="E2" s="37"/>
      <c r="F2" s="4"/>
    </row>
    <row r="3" spans="1:7" ht="47.25" customHeight="1" x14ac:dyDescent="0.25">
      <c r="A3" s="36" t="s">
        <v>27</v>
      </c>
      <c r="B3" s="36"/>
      <c r="C3" s="17"/>
      <c r="D3" s="38" t="s">
        <v>30</v>
      </c>
      <c r="E3" s="38"/>
      <c r="F3" s="4"/>
    </row>
    <row r="4" spans="1:7" ht="15.75" x14ac:dyDescent="0.25">
      <c r="A4" s="12" t="s">
        <v>154</v>
      </c>
      <c r="B4" s="9"/>
      <c r="C4" s="9"/>
      <c r="D4" s="9"/>
      <c r="E4" s="9"/>
    </row>
    <row r="5" spans="1:7" ht="20.25" customHeight="1" x14ac:dyDescent="0.25">
      <c r="A5" s="33" t="s">
        <v>13</v>
      </c>
      <c r="B5" s="33"/>
      <c r="C5" s="33"/>
      <c r="D5" s="33"/>
      <c r="E5" s="33"/>
    </row>
    <row r="6" spans="1:7" s="2" customFormat="1" ht="18" x14ac:dyDescent="0.25">
      <c r="A6" s="6" t="s">
        <v>6</v>
      </c>
      <c r="B6" s="6" t="s">
        <v>7</v>
      </c>
      <c r="C6" s="6" t="s">
        <v>8</v>
      </c>
      <c r="D6" s="6" t="s">
        <v>9</v>
      </c>
      <c r="E6" s="6" t="s">
        <v>0</v>
      </c>
      <c r="G6" s="19"/>
    </row>
    <row r="7" spans="1:7" s="2" customFormat="1" ht="30" customHeight="1" x14ac:dyDescent="0.25">
      <c r="A7" s="7" t="s">
        <v>2</v>
      </c>
      <c r="B7" s="7"/>
      <c r="C7" s="5"/>
      <c r="D7" s="10" t="s">
        <v>150</v>
      </c>
      <c r="E7" s="11">
        <v>56395.16</v>
      </c>
      <c r="G7" s="19"/>
    </row>
    <row r="8" spans="1:7" s="2" customFormat="1" ht="30" customHeight="1" x14ac:dyDescent="0.25">
      <c r="A8" s="7" t="s">
        <v>2</v>
      </c>
      <c r="B8" s="7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0" t="s">
        <v>10</v>
      </c>
      <c r="E8" s="11">
        <v>1421.23</v>
      </c>
      <c r="G8" s="19"/>
    </row>
    <row r="9" spans="1:7" s="2" customFormat="1" ht="30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11</v>
      </c>
      <c r="E9" s="11">
        <v>4233.6099999999997</v>
      </c>
      <c r="G9" s="19"/>
    </row>
    <row r="10" spans="1:7" s="2" customFormat="1" ht="30" customHeight="1" x14ac:dyDescent="0.25">
      <c r="A10" s="7" t="s">
        <v>2</v>
      </c>
      <c r="B10" s="7" t="str">
        <f t="array" ref="B10">IFERROR(INDEX(#REF!,SMALL(IF(#REF!=rngInvoice,ROW(#REF!)-ROW(#REF!)), ROW(1:1)), MATCH($B$6,#REF!, 0)),"")</f>
        <v/>
      </c>
      <c r="C10" s="5" t="str">
        <f t="array" ref="C10">IFERROR(INDEX(#REF!,SMALL(IF(#REF!=rngInvoice,ROW(#REF!)-ROW(#REF!)), ROW(1:1)), MATCH($C$6,#REF!, 0)),"")</f>
        <v/>
      </c>
      <c r="D10" s="5" t="s">
        <v>151</v>
      </c>
      <c r="E10" s="11">
        <v>4920.55</v>
      </c>
      <c r="G10" s="19"/>
    </row>
    <row r="11" spans="1:7" s="2" customFormat="1" ht="30" customHeight="1" x14ac:dyDescent="0.25">
      <c r="A11" s="7" t="s">
        <v>2</v>
      </c>
      <c r="B11" s="7" t="str">
        <f t="array" ref="B11">IFERROR(INDEX(#REF!,SMALL(IF(#REF!=rngInvoice,ROW(#REF!)-ROW(#REF!)), ROW(2:2)), MATCH($B$6,#REF!, 0)),"")</f>
        <v/>
      </c>
      <c r="C11" s="5" t="str">
        <f t="array" ref="C11">IFERROR(INDEX(#REF!,SMALL(IF(#REF!=rngInvoice,ROW(#REF!)-ROW(#REF!)), ROW(2:2)), MATCH($C$6,#REF!, 0)),"")</f>
        <v/>
      </c>
      <c r="D11" s="5" t="s">
        <v>12</v>
      </c>
      <c r="E11" s="11">
        <v>10101.67</v>
      </c>
      <c r="G11" s="19"/>
    </row>
    <row r="12" spans="1:7" s="2" customFormat="1" ht="30" customHeight="1" x14ac:dyDescent="0.25">
      <c r="A12" s="7" t="s">
        <v>2</v>
      </c>
      <c r="B12" s="15" t="str">
        <f t="array" ref="B12">IFERROR(INDEX(#REF!,SMALL(IF(#REF!=rngInvoice,ROW(#REF!)-ROW(#REF!)), ROW(2:2)), MATCH($B$6,#REF!, 0)),"")</f>
        <v/>
      </c>
      <c r="C12" s="5" t="str">
        <f t="array" ref="C12">IFERROR(INDEX(#REF!,SMALL(IF(#REF!=rngInvoice,ROW(#REF!)-ROW(#REF!)), ROW(2:2)), MATCH($C$6,#REF!, 0)),"")</f>
        <v/>
      </c>
      <c r="D12" s="10" t="s">
        <v>38</v>
      </c>
      <c r="E12" s="11"/>
      <c r="G12" s="19"/>
    </row>
    <row r="13" spans="1:7" s="2" customFormat="1" ht="37.5" customHeight="1" x14ac:dyDescent="0.25">
      <c r="A13" s="7" t="s">
        <v>39</v>
      </c>
      <c r="B13" s="24">
        <v>18683136487</v>
      </c>
      <c r="C13" s="5" t="s">
        <v>1</v>
      </c>
      <c r="D13" s="25" t="s">
        <v>152</v>
      </c>
      <c r="E13" s="11">
        <v>194</v>
      </c>
      <c r="G13" s="26"/>
    </row>
    <row r="14" spans="1:7" s="2" customFormat="1" ht="30" customHeight="1" x14ac:dyDescent="0.25">
      <c r="A14" s="7" t="s">
        <v>87</v>
      </c>
      <c r="B14" s="7">
        <v>83442273157</v>
      </c>
      <c r="C14" s="5" t="s">
        <v>24</v>
      </c>
      <c r="D14" s="10" t="s">
        <v>44</v>
      </c>
      <c r="E14" s="11">
        <v>100</v>
      </c>
      <c r="G14" s="26"/>
    </row>
    <row r="15" spans="1:7" s="2" customFormat="1" ht="30" customHeight="1" x14ac:dyDescent="0.25">
      <c r="A15" s="7" t="s">
        <v>22</v>
      </c>
      <c r="B15" s="7">
        <v>85821130368</v>
      </c>
      <c r="C15" s="5" t="s">
        <v>1</v>
      </c>
      <c r="D15" s="10" t="s">
        <v>15</v>
      </c>
      <c r="E15" s="11">
        <v>3.32</v>
      </c>
      <c r="G15" s="26"/>
    </row>
    <row r="16" spans="1:7" s="2" customFormat="1" ht="30" customHeight="1" x14ac:dyDescent="0.25">
      <c r="A16" s="7" t="s">
        <v>17</v>
      </c>
      <c r="B16" s="7">
        <v>69440520360</v>
      </c>
      <c r="C16" s="5" t="s">
        <v>18</v>
      </c>
      <c r="D16" s="10" t="s">
        <v>104</v>
      </c>
      <c r="E16" s="11">
        <v>23.94</v>
      </c>
      <c r="G16" s="26"/>
    </row>
    <row r="17" spans="1:7" s="2" customFormat="1" ht="30" customHeight="1" x14ac:dyDescent="0.25">
      <c r="A17" s="7" t="s">
        <v>73</v>
      </c>
      <c r="B17" s="13">
        <v>49817034926</v>
      </c>
      <c r="C17" s="5" t="s">
        <v>74</v>
      </c>
      <c r="D17" s="10" t="s">
        <v>153</v>
      </c>
      <c r="E17" s="11">
        <v>12.76</v>
      </c>
      <c r="G17" s="26"/>
    </row>
    <row r="18" spans="1:7" s="2" customFormat="1" ht="30" customHeight="1" x14ac:dyDescent="0.25">
      <c r="A18" s="7" t="s">
        <v>19</v>
      </c>
      <c r="B18" s="15">
        <v>68254459599</v>
      </c>
      <c r="C18" s="5" t="s">
        <v>18</v>
      </c>
      <c r="D18" s="10" t="s">
        <v>5</v>
      </c>
      <c r="E18" s="11">
        <v>284.79000000000002</v>
      </c>
      <c r="G18" s="26"/>
    </row>
    <row r="19" spans="1:7" s="2" customFormat="1" ht="30" customHeight="1" x14ac:dyDescent="0.25">
      <c r="A19" s="7" t="s">
        <v>41</v>
      </c>
      <c r="B19" s="13">
        <v>14506572540</v>
      </c>
      <c r="C19" s="5" t="s">
        <v>1</v>
      </c>
      <c r="D19" s="5" t="s">
        <v>42</v>
      </c>
      <c r="E19" s="11">
        <v>593.6</v>
      </c>
      <c r="G19" s="26"/>
    </row>
    <row r="20" spans="1:7" s="2" customFormat="1" ht="30" customHeight="1" x14ac:dyDescent="0.25">
      <c r="A20" s="7"/>
      <c r="B20" s="5"/>
      <c r="C20" s="5"/>
      <c r="D20" s="5"/>
      <c r="E20" s="11"/>
      <c r="G20" s="26"/>
    </row>
    <row r="21" spans="1:7" s="2" customFormat="1" ht="30" customHeight="1" x14ac:dyDescent="0.25">
      <c r="A21" s="7"/>
      <c r="B21" s="7"/>
      <c r="C21" s="5"/>
      <c r="D21" s="10"/>
      <c r="E21" s="11"/>
      <c r="G21" s="26"/>
    </row>
    <row r="22" spans="1:7" s="2" customFormat="1" ht="30" customHeight="1" x14ac:dyDescent="0.25">
      <c r="A22" s="7"/>
      <c r="B22" s="5"/>
      <c r="C22" s="5"/>
      <c r="D22" s="10"/>
      <c r="E22" s="11"/>
      <c r="G22" s="26"/>
    </row>
    <row r="23" spans="1:7" s="2" customFormat="1" ht="30" customHeight="1" x14ac:dyDescent="0.25">
      <c r="A23" s="7"/>
      <c r="B23" s="7"/>
      <c r="C23" s="5"/>
      <c r="D23" s="10"/>
      <c r="E23" s="11"/>
      <c r="G23" s="26"/>
    </row>
    <row r="24" spans="1:7" s="2" customFormat="1" ht="30" customHeight="1" x14ac:dyDescent="0.25">
      <c r="A24" s="7"/>
      <c r="B24" s="7"/>
      <c r="C24" s="5"/>
      <c r="D24" s="10"/>
      <c r="E24" s="11"/>
      <c r="G24" s="26"/>
    </row>
    <row r="25" spans="1:7" s="2" customFormat="1" ht="30" customHeight="1" x14ac:dyDescent="0.25">
      <c r="A25" s="7"/>
      <c r="B25" s="5"/>
      <c r="C25" s="5"/>
      <c r="D25" s="10"/>
      <c r="E25" s="11"/>
      <c r="G25" s="26"/>
    </row>
    <row r="26" spans="1:7" s="2" customFormat="1" ht="30" customHeight="1" x14ac:dyDescent="0.25">
      <c r="A26" s="7" t="str" cm="1">
        <f t="array" ref="A26">IFERROR(INDEX(#REF!,SMALL(IF(#REF!=rngInvoice,ROW(#REF!)-ROW(#REF!)), ROW(33:33)), MATCH($A$6,#REF!, 0)),"")</f>
        <v/>
      </c>
      <c r="B26" s="5" t="str" cm="1">
        <f t="array" ref="B26">IFERROR(INDEX(#REF!,SMALL(IF(#REF!=rngInvoice,ROW(#REF!)-ROW(#REF!)), ROW(33:33)), MATCH($C$6,#REF!, 0)),"")</f>
        <v/>
      </c>
      <c r="C26" s="5" t="str" cm="1">
        <f t="array" ref="C26">IFERROR(INDEX(#REF!,SMALL(IF(#REF!=rngInvoice,ROW(#REF!)-ROW(#REF!)), ROW(33:33)), MATCH($C$6,#REF!, 0)),"")</f>
        <v/>
      </c>
      <c r="D26" s="10"/>
      <c r="E26" s="11"/>
      <c r="G26" s="26"/>
    </row>
    <row r="27" spans="1:7" s="2" customFormat="1" ht="30" customHeight="1" x14ac:dyDescent="0.25">
      <c r="A27" s="21" t="s">
        <v>3</v>
      </c>
      <c r="B27" s="21"/>
      <c r="C27" s="22"/>
      <c r="D27" s="29"/>
      <c r="E27" s="23">
        <f>SUM(E7:E26)</f>
        <v>78284.63</v>
      </c>
      <c r="G27" s="26"/>
    </row>
    <row r="28" spans="1:7" s="2" customFormat="1" ht="30" customHeight="1" x14ac:dyDescent="0.25">
      <c r="A28" s="8"/>
      <c r="B28" s="8"/>
      <c r="C28" s="8"/>
      <c r="D28" s="8"/>
      <c r="E28" s="8"/>
      <c r="G28" s="26"/>
    </row>
    <row r="29" spans="1:7" s="2" customFormat="1" ht="30" customHeight="1" x14ac:dyDescent="0.25">
      <c r="A29" s="8"/>
      <c r="B29" s="8"/>
      <c r="C29" s="8"/>
      <c r="D29" s="8"/>
      <c r="E29" s="8"/>
      <c r="G29" s="26"/>
    </row>
    <row r="30" spans="1:7" s="2" customFormat="1" ht="30" customHeight="1" x14ac:dyDescent="0.25">
      <c r="A30" s="8"/>
      <c r="B30" s="8"/>
      <c r="C30" s="8"/>
      <c r="D30" s="8"/>
      <c r="E30" s="8"/>
      <c r="G30" s="26"/>
    </row>
    <row r="31" spans="1:7" s="2" customFormat="1" ht="30" customHeight="1" x14ac:dyDescent="0.25">
      <c r="A31" s="8"/>
      <c r="B31" s="8"/>
      <c r="C31" s="8"/>
      <c r="D31" s="8"/>
      <c r="E31" s="8"/>
      <c r="G31" s="19"/>
    </row>
    <row r="32" spans="1:7" s="2" customFormat="1" ht="30" customHeight="1" x14ac:dyDescent="0.25">
      <c r="A32" s="8"/>
      <c r="B32" s="8"/>
      <c r="C32" s="8"/>
      <c r="D32" s="8"/>
      <c r="E32" s="8"/>
      <c r="G32" s="26"/>
    </row>
    <row r="33" spans="1:7" s="2" customFormat="1" ht="30" customHeight="1" x14ac:dyDescent="0.25">
      <c r="A33" s="8"/>
      <c r="B33" s="8"/>
      <c r="C33" s="8"/>
      <c r="D33" s="8"/>
      <c r="E33" s="8"/>
      <c r="G33" s="19"/>
    </row>
    <row r="34" spans="1:7" s="2" customFormat="1" ht="30" customHeight="1" x14ac:dyDescent="0.25">
      <c r="A34" s="8"/>
      <c r="B34" s="8"/>
      <c r="C34" s="8"/>
      <c r="D34" s="8"/>
      <c r="E34" s="8"/>
      <c r="G34" s="19"/>
    </row>
    <row r="35" spans="1:7" s="2" customFormat="1" ht="30" customHeight="1" x14ac:dyDescent="0.25">
      <c r="A35" s="8"/>
      <c r="B35" s="8"/>
      <c r="C35" s="8"/>
      <c r="D35" s="8"/>
      <c r="E35" s="8"/>
      <c r="G35" s="19"/>
    </row>
    <row r="36" spans="1:7" s="2" customFormat="1" ht="30" customHeight="1" x14ac:dyDescent="0.25">
      <c r="A36" s="8"/>
      <c r="B36" s="8"/>
      <c r="C36" s="8"/>
      <c r="D36" s="8"/>
      <c r="E36" s="8"/>
      <c r="G36" s="26"/>
    </row>
    <row r="37" spans="1:7" s="2" customFormat="1" ht="30" customHeight="1" x14ac:dyDescent="0.25">
      <c r="A37" s="8"/>
      <c r="B37" s="8"/>
      <c r="C37" s="8"/>
      <c r="D37" s="8"/>
      <c r="E37" s="8"/>
      <c r="G37" s="19"/>
    </row>
    <row r="38" spans="1:7" s="2" customFormat="1" ht="30" customHeight="1" x14ac:dyDescent="0.25">
      <c r="A38" s="8"/>
      <c r="B38" s="8"/>
      <c r="C38" s="8"/>
      <c r="D38" s="8"/>
      <c r="E38" s="8"/>
      <c r="G38" s="19"/>
    </row>
    <row r="39" spans="1:7" s="2" customFormat="1" ht="30" customHeight="1" x14ac:dyDescent="0.25">
      <c r="A39" s="8"/>
      <c r="B39" s="8"/>
      <c r="C39" s="8"/>
      <c r="D39" s="8"/>
      <c r="E39" s="8"/>
      <c r="G39" s="26"/>
    </row>
    <row r="40" spans="1:7" s="2" customFormat="1" ht="30" customHeight="1" x14ac:dyDescent="0.25">
      <c r="A40" s="8"/>
      <c r="B40" s="8"/>
      <c r="C40" s="8"/>
      <c r="D40" s="8"/>
      <c r="E40" s="8"/>
      <c r="G40" s="19"/>
    </row>
    <row r="41" spans="1:7" s="2" customFormat="1" ht="30" customHeight="1" x14ac:dyDescent="0.25">
      <c r="A41" s="8"/>
      <c r="B41" s="8"/>
      <c r="C41" s="8"/>
      <c r="D41" s="8"/>
      <c r="E41" s="8"/>
      <c r="G41" s="19"/>
    </row>
    <row r="42" spans="1:7" s="2" customFormat="1" ht="30" customHeight="1" x14ac:dyDescent="0.25">
      <c r="A42" s="8"/>
      <c r="B42" s="8"/>
      <c r="C42" s="8"/>
      <c r="D42" s="8"/>
      <c r="E42" s="8"/>
      <c r="G42" s="19"/>
    </row>
    <row r="43" spans="1:7" s="2" customFormat="1" ht="30" customHeight="1" x14ac:dyDescent="0.25">
      <c r="A43" s="8"/>
      <c r="B43" s="8"/>
      <c r="C43" s="8"/>
      <c r="D43" s="8"/>
      <c r="E43" s="8"/>
      <c r="G43" s="19"/>
    </row>
    <row r="44" spans="1:7" s="2" customFormat="1" ht="30" customHeight="1" x14ac:dyDescent="0.25">
      <c r="A44" s="8"/>
      <c r="B44" s="8"/>
      <c r="C44" s="8"/>
      <c r="D44" s="8"/>
      <c r="E44" s="8"/>
      <c r="G44" s="19"/>
    </row>
    <row r="45" spans="1:7" s="2" customFormat="1" ht="30" customHeight="1" x14ac:dyDescent="0.25">
      <c r="A45" s="8"/>
      <c r="B45" s="8"/>
      <c r="C45" s="8"/>
      <c r="D45" s="8"/>
      <c r="E45" s="8"/>
      <c r="G45" s="19"/>
    </row>
    <row r="46" spans="1:7" s="14" customFormat="1" ht="30" customHeight="1" x14ac:dyDescent="0.25">
      <c r="A46" s="8"/>
      <c r="B46" s="8"/>
      <c r="C46" s="8"/>
      <c r="D46" s="8"/>
      <c r="E46" s="8"/>
      <c r="G46" s="20"/>
    </row>
    <row r="47" spans="1:7" ht="30" customHeight="1" x14ac:dyDescent="0.25"/>
    <row r="48" spans="1:7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</sheetData>
  <mergeCells count="6">
    <mergeCell ref="A5:E5"/>
    <mergeCell ref="A1:E1"/>
    <mergeCell ref="A2:B2"/>
    <mergeCell ref="D2:E2"/>
    <mergeCell ref="A3:B3"/>
    <mergeCell ref="D3:E3"/>
  </mergeCells>
  <conditionalFormatting sqref="A12:A20">
    <cfRule type="expression" dxfId="162" priority="1">
      <formula>MOD(ROW(),2)=0</formula>
    </cfRule>
  </conditionalFormatting>
  <conditionalFormatting sqref="A25:A26">
    <cfRule type="expression" dxfId="161" priority="23">
      <formula>MOD(ROW(),2)=0</formula>
    </cfRule>
  </conditionalFormatting>
  <conditionalFormatting sqref="A7:D11">
    <cfRule type="expression" dxfId="160" priority="51">
      <formula>MOD(ROW(),2)=0</formula>
    </cfRule>
  </conditionalFormatting>
  <conditionalFormatting sqref="A27:D27">
    <cfRule type="expression" dxfId="159" priority="50">
      <formula>MOD(ROW(),2)=0</formula>
    </cfRule>
  </conditionalFormatting>
  <conditionalFormatting sqref="B14:B15">
    <cfRule type="expression" dxfId="158" priority="38">
      <formula>MOD(ROW(),2)=0</formula>
    </cfRule>
  </conditionalFormatting>
  <conditionalFormatting sqref="B22:C22">
    <cfRule type="expression" dxfId="157" priority="25">
      <formula>MOD(ROW(),2)=0</formula>
    </cfRule>
  </conditionalFormatting>
  <conditionalFormatting sqref="B25:C25">
    <cfRule type="expression" dxfId="156" priority="24">
      <formula>MOD(ROW(),2)=0</formula>
    </cfRule>
  </conditionalFormatting>
  <conditionalFormatting sqref="B16:D16">
    <cfRule type="expression" dxfId="155" priority="41">
      <formula>MOD(ROW(),2)=0</formula>
    </cfRule>
  </conditionalFormatting>
  <conditionalFormatting sqref="B20:D20 A21:D21 A22 D22 A23:D24 D25">
    <cfRule type="expression" dxfId="154" priority="42">
      <formula>MOD(ROW(),2)=0</formula>
    </cfRule>
  </conditionalFormatting>
  <conditionalFormatting sqref="B26:D26">
    <cfRule type="expression" dxfId="153" priority="46">
      <formula>MOD(ROW(),2)=0</formula>
    </cfRule>
  </conditionalFormatting>
  <conditionalFormatting sqref="C17:C18">
    <cfRule type="expression" dxfId="152" priority="2">
      <formula>MOD(ROW(),2)=0</formula>
    </cfRule>
  </conditionalFormatting>
  <conditionalFormatting sqref="C12:D15">
    <cfRule type="expression" dxfId="151" priority="39">
      <formula>MOD(ROW(),2)=0</formula>
    </cfRule>
  </conditionalFormatting>
  <conditionalFormatting sqref="C19:D19">
    <cfRule type="expression" dxfId="150" priority="10">
      <formula>MOD(ROW(),2)=0</formula>
    </cfRule>
  </conditionalFormatting>
  <conditionalFormatting sqref="D17:D18">
    <cfRule type="expression" dxfId="149" priority="3">
      <formula>MOD(ROW(),2)=0</formula>
    </cfRule>
  </conditionalFormatting>
  <conditionalFormatting sqref="E7:E27">
    <cfRule type="expression" dxfId="148" priority="16">
      <formula>MOD(ROW(),2)=0</formula>
    </cfRule>
    <cfRule type="expression" dxfId="147" priority="17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47787-5097-4C1C-B1E5-14E255D20179}">
  <dimension ref="A1:G53"/>
  <sheetViews>
    <sheetView topLeftCell="A13" workbookViewId="0">
      <selection activeCell="D17" sqref="D17"/>
    </sheetView>
  </sheetViews>
  <sheetFormatPr defaultColWidth="9" defaultRowHeight="12.75" x14ac:dyDescent="0.25"/>
  <cols>
    <col min="1" max="1" width="38.710937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2.7109375" style="18" customWidth="1"/>
    <col min="8" max="9" width="9" style="1"/>
    <col min="10" max="12" width="9.42578125" style="1" customWidth="1"/>
    <col min="13" max="16384" width="9" style="1"/>
  </cols>
  <sheetData>
    <row r="1" spans="1:7" ht="31.5" thickBot="1" x14ac:dyDescent="0.3">
      <c r="A1" s="34" t="s">
        <v>16</v>
      </c>
      <c r="B1" s="34"/>
      <c r="C1" s="34"/>
      <c r="D1" s="34"/>
      <c r="E1" s="34"/>
      <c r="F1" s="3"/>
    </row>
    <row r="2" spans="1:7" ht="31.5" thickTop="1" x14ac:dyDescent="0.25">
      <c r="A2" s="35" t="s">
        <v>26</v>
      </c>
      <c r="B2" s="35"/>
      <c r="C2" s="16" t="s">
        <v>28</v>
      </c>
      <c r="D2" s="37" t="s">
        <v>29</v>
      </c>
      <c r="E2" s="37"/>
      <c r="F2" s="4"/>
    </row>
    <row r="3" spans="1:7" ht="47.25" customHeight="1" x14ac:dyDescent="0.25">
      <c r="A3" s="36" t="s">
        <v>27</v>
      </c>
      <c r="B3" s="36"/>
      <c r="C3" s="17"/>
      <c r="D3" s="38" t="s">
        <v>30</v>
      </c>
      <c r="E3" s="38"/>
      <c r="F3" s="4"/>
    </row>
    <row r="4" spans="1:7" ht="15.75" x14ac:dyDescent="0.25">
      <c r="A4" s="12" t="s">
        <v>154</v>
      </c>
      <c r="B4" s="9"/>
      <c r="C4" s="9"/>
      <c r="D4" s="9"/>
      <c r="E4" s="9"/>
    </row>
    <row r="5" spans="1:7" ht="20.25" customHeight="1" x14ac:dyDescent="0.25">
      <c r="A5" s="33" t="s">
        <v>13</v>
      </c>
      <c r="B5" s="33"/>
      <c r="C5" s="33"/>
      <c r="D5" s="33"/>
      <c r="E5" s="33"/>
    </row>
    <row r="6" spans="1:7" s="2" customFormat="1" ht="18" x14ac:dyDescent="0.25">
      <c r="A6" s="6" t="s">
        <v>6</v>
      </c>
      <c r="B6" s="6" t="s">
        <v>7</v>
      </c>
      <c r="C6" s="6" t="s">
        <v>8</v>
      </c>
      <c r="D6" s="6" t="s">
        <v>9</v>
      </c>
      <c r="E6" s="6" t="s">
        <v>0</v>
      </c>
      <c r="G6" s="19"/>
    </row>
    <row r="7" spans="1:7" s="2" customFormat="1" ht="30" customHeight="1" x14ac:dyDescent="0.25">
      <c r="A7" s="7" t="s">
        <v>2</v>
      </c>
      <c r="B7" s="7"/>
      <c r="C7" s="5"/>
      <c r="D7" s="10" t="s">
        <v>150</v>
      </c>
      <c r="E7" s="11">
        <v>56395.16</v>
      </c>
      <c r="G7" s="19"/>
    </row>
    <row r="8" spans="1:7" s="2" customFormat="1" ht="30" customHeight="1" x14ac:dyDescent="0.25">
      <c r="A8" s="7" t="s">
        <v>2</v>
      </c>
      <c r="B8" s="7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0" t="s">
        <v>10</v>
      </c>
      <c r="E8" s="11">
        <v>1421.23</v>
      </c>
      <c r="G8" s="19"/>
    </row>
    <row r="9" spans="1:7" s="2" customFormat="1" ht="30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11</v>
      </c>
      <c r="E9" s="11">
        <v>4233.6099999999997</v>
      </c>
      <c r="G9" s="19"/>
    </row>
    <row r="10" spans="1:7" s="2" customFormat="1" ht="30" customHeight="1" x14ac:dyDescent="0.25">
      <c r="A10" s="7" t="s">
        <v>2</v>
      </c>
      <c r="B10" s="7" t="str">
        <f t="array" ref="B10">IFERROR(INDEX(#REF!,SMALL(IF(#REF!=rngInvoice,ROW(#REF!)-ROW(#REF!)), ROW(1:1)), MATCH($B$6,#REF!, 0)),"")</f>
        <v/>
      </c>
      <c r="C10" s="5" t="str">
        <f t="array" ref="C10">IFERROR(INDEX(#REF!,SMALL(IF(#REF!=rngInvoice,ROW(#REF!)-ROW(#REF!)), ROW(1:1)), MATCH($C$6,#REF!, 0)),"")</f>
        <v/>
      </c>
      <c r="D10" s="5" t="s">
        <v>151</v>
      </c>
      <c r="E10" s="11">
        <v>4920.55</v>
      </c>
      <c r="G10" s="19"/>
    </row>
    <row r="11" spans="1:7" s="2" customFormat="1" ht="30" customHeight="1" x14ac:dyDescent="0.25">
      <c r="A11" s="7" t="s">
        <v>2</v>
      </c>
      <c r="B11" s="7" t="str">
        <f t="array" ref="B11">IFERROR(INDEX(#REF!,SMALL(IF(#REF!=rngInvoice,ROW(#REF!)-ROW(#REF!)), ROW(2:2)), MATCH($B$6,#REF!, 0)),"")</f>
        <v/>
      </c>
      <c r="C11" s="5" t="str">
        <f t="array" ref="C11">IFERROR(INDEX(#REF!,SMALL(IF(#REF!=rngInvoice,ROW(#REF!)-ROW(#REF!)), ROW(2:2)), MATCH($C$6,#REF!, 0)),"")</f>
        <v/>
      </c>
      <c r="D11" s="5" t="s">
        <v>12</v>
      </c>
      <c r="E11" s="11">
        <v>10101.67</v>
      </c>
      <c r="G11" s="19"/>
    </row>
    <row r="12" spans="1:7" s="2" customFormat="1" ht="30" customHeight="1" x14ac:dyDescent="0.25">
      <c r="A12" s="7" t="s">
        <v>2</v>
      </c>
      <c r="B12" s="15" t="str">
        <f t="array" ref="B12">IFERROR(INDEX(#REF!,SMALL(IF(#REF!=rngInvoice,ROW(#REF!)-ROW(#REF!)), ROW(2:2)), MATCH($B$6,#REF!, 0)),"")</f>
        <v/>
      </c>
      <c r="C12" s="5" t="str">
        <f t="array" ref="C12">IFERROR(INDEX(#REF!,SMALL(IF(#REF!=rngInvoice,ROW(#REF!)-ROW(#REF!)), ROW(2:2)), MATCH($C$6,#REF!, 0)),"")</f>
        <v/>
      </c>
      <c r="D12" s="10" t="s">
        <v>38</v>
      </c>
      <c r="E12" s="11"/>
      <c r="G12" s="19"/>
    </row>
    <row r="13" spans="1:7" s="2" customFormat="1" ht="37.5" customHeight="1" x14ac:dyDescent="0.25">
      <c r="A13" s="7" t="s">
        <v>39</v>
      </c>
      <c r="B13" s="24">
        <v>18683136487</v>
      </c>
      <c r="C13" s="5" t="s">
        <v>1</v>
      </c>
      <c r="D13" s="25" t="s">
        <v>152</v>
      </c>
      <c r="E13" s="11">
        <v>194</v>
      </c>
      <c r="G13" s="26"/>
    </row>
    <row r="14" spans="1:7" s="2" customFormat="1" ht="30" customHeight="1" x14ac:dyDescent="0.25">
      <c r="A14" s="7" t="s">
        <v>87</v>
      </c>
      <c r="B14" s="7">
        <v>83442273157</v>
      </c>
      <c r="C14" s="5" t="s">
        <v>24</v>
      </c>
      <c r="D14" s="10" t="s">
        <v>44</v>
      </c>
      <c r="E14" s="11">
        <v>100</v>
      </c>
      <c r="G14" s="26"/>
    </row>
    <row r="15" spans="1:7" s="2" customFormat="1" ht="30" customHeight="1" x14ac:dyDescent="0.25">
      <c r="A15" s="7" t="s">
        <v>22</v>
      </c>
      <c r="B15" s="7">
        <v>85821130368</v>
      </c>
      <c r="C15" s="5" t="s">
        <v>1</v>
      </c>
      <c r="D15" s="10" t="s">
        <v>15</v>
      </c>
      <c r="E15" s="11">
        <v>3.32</v>
      </c>
      <c r="G15" s="26"/>
    </row>
    <row r="16" spans="1:7" s="2" customFormat="1" ht="30" customHeight="1" x14ac:dyDescent="0.25">
      <c r="A16" s="7" t="s">
        <v>17</v>
      </c>
      <c r="B16" s="7">
        <v>69440520360</v>
      </c>
      <c r="C16" s="5" t="s">
        <v>18</v>
      </c>
      <c r="D16" s="10" t="s">
        <v>104</v>
      </c>
      <c r="E16" s="11">
        <v>23.94</v>
      </c>
      <c r="G16" s="26"/>
    </row>
    <row r="17" spans="1:7" s="2" customFormat="1" ht="30" customHeight="1" x14ac:dyDescent="0.25">
      <c r="A17" s="7" t="s">
        <v>73</v>
      </c>
      <c r="B17" s="13">
        <v>49817034926</v>
      </c>
      <c r="C17" s="5" t="s">
        <v>74</v>
      </c>
      <c r="D17" s="10" t="s">
        <v>153</v>
      </c>
      <c r="E17" s="11">
        <v>12.76</v>
      </c>
      <c r="G17" s="26"/>
    </row>
    <row r="18" spans="1:7" s="2" customFormat="1" ht="30" customHeight="1" x14ac:dyDescent="0.25">
      <c r="A18" s="7" t="s">
        <v>19</v>
      </c>
      <c r="B18" s="15">
        <v>68254459599</v>
      </c>
      <c r="C18" s="5" t="s">
        <v>18</v>
      </c>
      <c r="D18" s="10" t="s">
        <v>5</v>
      </c>
      <c r="E18" s="11">
        <v>284.79000000000002</v>
      </c>
      <c r="G18" s="26"/>
    </row>
    <row r="19" spans="1:7" s="2" customFormat="1" ht="30" customHeight="1" x14ac:dyDescent="0.25">
      <c r="A19" s="7" t="s">
        <v>41</v>
      </c>
      <c r="B19" s="13">
        <v>14506572540</v>
      </c>
      <c r="C19" s="5" t="s">
        <v>1</v>
      </c>
      <c r="D19" s="5" t="s">
        <v>42</v>
      </c>
      <c r="E19" s="11">
        <v>593.6</v>
      </c>
      <c r="G19" s="26"/>
    </row>
    <row r="20" spans="1:7" s="2" customFormat="1" ht="30" customHeight="1" x14ac:dyDescent="0.25">
      <c r="A20" s="7"/>
      <c r="B20" s="5"/>
      <c r="C20" s="5"/>
      <c r="D20" s="5"/>
      <c r="E20" s="11"/>
      <c r="G20" s="26"/>
    </row>
    <row r="21" spans="1:7" s="2" customFormat="1" ht="30" customHeight="1" x14ac:dyDescent="0.25">
      <c r="A21" s="7"/>
      <c r="B21" s="7"/>
      <c r="C21" s="5"/>
      <c r="D21" s="10"/>
      <c r="E21" s="11"/>
      <c r="G21" s="26"/>
    </row>
    <row r="22" spans="1:7" s="2" customFormat="1" ht="30" customHeight="1" x14ac:dyDescent="0.25">
      <c r="A22" s="7"/>
      <c r="B22" s="5"/>
      <c r="C22" s="5"/>
      <c r="D22" s="10"/>
      <c r="E22" s="11"/>
      <c r="G22" s="26"/>
    </row>
    <row r="23" spans="1:7" s="2" customFormat="1" ht="30" customHeight="1" x14ac:dyDescent="0.25">
      <c r="A23" s="7"/>
      <c r="B23" s="7"/>
      <c r="C23" s="5"/>
      <c r="D23" s="10"/>
      <c r="E23" s="11"/>
      <c r="G23" s="26"/>
    </row>
    <row r="24" spans="1:7" s="2" customFormat="1" ht="30" customHeight="1" x14ac:dyDescent="0.25">
      <c r="A24" s="7"/>
      <c r="B24" s="7"/>
      <c r="C24" s="5"/>
      <c r="D24" s="10"/>
      <c r="E24" s="11"/>
      <c r="G24" s="26"/>
    </row>
    <row r="25" spans="1:7" s="2" customFormat="1" ht="30" customHeight="1" x14ac:dyDescent="0.25">
      <c r="A25" s="7"/>
      <c r="B25" s="5"/>
      <c r="C25" s="5"/>
      <c r="D25" s="10"/>
      <c r="E25" s="11"/>
      <c r="G25" s="26"/>
    </row>
    <row r="26" spans="1:7" s="2" customFormat="1" ht="30" customHeight="1" x14ac:dyDescent="0.25">
      <c r="A26" s="7" t="str" cm="1">
        <f t="array" ref="A26">IFERROR(INDEX(#REF!,SMALL(IF(#REF!=rngInvoice,ROW(#REF!)-ROW(#REF!)), ROW(33:33)), MATCH($A$6,#REF!, 0)),"")</f>
        <v/>
      </c>
      <c r="B26" s="5" t="str" cm="1">
        <f t="array" ref="B26">IFERROR(INDEX(#REF!,SMALL(IF(#REF!=rngInvoice,ROW(#REF!)-ROW(#REF!)), ROW(33:33)), MATCH($C$6,#REF!, 0)),"")</f>
        <v/>
      </c>
      <c r="C26" s="5" t="str" cm="1">
        <f t="array" ref="C26">IFERROR(INDEX(#REF!,SMALL(IF(#REF!=rngInvoice,ROW(#REF!)-ROW(#REF!)), ROW(33:33)), MATCH($C$6,#REF!, 0)),"")</f>
        <v/>
      </c>
      <c r="D26" s="10"/>
      <c r="E26" s="11"/>
      <c r="G26" s="26"/>
    </row>
    <row r="27" spans="1:7" s="2" customFormat="1" ht="30" customHeight="1" x14ac:dyDescent="0.25">
      <c r="A27" s="21" t="s">
        <v>3</v>
      </c>
      <c r="B27" s="21"/>
      <c r="C27" s="22"/>
      <c r="D27" s="29"/>
      <c r="E27" s="23">
        <f>SUM(E7:E26)</f>
        <v>78284.63</v>
      </c>
      <c r="G27" s="26"/>
    </row>
    <row r="28" spans="1:7" s="2" customFormat="1" ht="30" customHeight="1" x14ac:dyDescent="0.25">
      <c r="A28" s="8"/>
      <c r="B28" s="8"/>
      <c r="C28" s="8"/>
      <c r="D28" s="8"/>
      <c r="E28" s="8"/>
      <c r="G28" s="26"/>
    </row>
    <row r="29" spans="1:7" s="2" customFormat="1" ht="30" customHeight="1" x14ac:dyDescent="0.25">
      <c r="A29" s="8"/>
      <c r="B29" s="8"/>
      <c r="C29" s="8"/>
      <c r="D29" s="8"/>
      <c r="E29" s="8"/>
      <c r="G29" s="26"/>
    </row>
    <row r="30" spans="1:7" s="2" customFormat="1" ht="30" customHeight="1" x14ac:dyDescent="0.25">
      <c r="A30" s="8"/>
      <c r="B30" s="8"/>
      <c r="C30" s="8"/>
      <c r="D30" s="8"/>
      <c r="E30" s="8"/>
      <c r="G30" s="26"/>
    </row>
    <row r="31" spans="1:7" s="2" customFormat="1" ht="30" customHeight="1" x14ac:dyDescent="0.25">
      <c r="A31" s="8"/>
      <c r="B31" s="8"/>
      <c r="C31" s="8"/>
      <c r="D31" s="8"/>
      <c r="E31" s="8"/>
      <c r="G31" s="19"/>
    </row>
    <row r="32" spans="1:7" s="2" customFormat="1" ht="30" customHeight="1" x14ac:dyDescent="0.25">
      <c r="A32" s="8"/>
      <c r="B32" s="8"/>
      <c r="C32" s="8"/>
      <c r="D32" s="8"/>
      <c r="E32" s="8"/>
      <c r="G32" s="26"/>
    </row>
    <row r="33" spans="1:7" s="2" customFormat="1" ht="30" customHeight="1" x14ac:dyDescent="0.25">
      <c r="A33" s="8"/>
      <c r="B33" s="8"/>
      <c r="C33" s="8"/>
      <c r="D33" s="8"/>
      <c r="E33" s="8"/>
      <c r="G33" s="19"/>
    </row>
    <row r="34" spans="1:7" s="2" customFormat="1" ht="30" customHeight="1" x14ac:dyDescent="0.25">
      <c r="A34" s="8"/>
      <c r="B34" s="8"/>
      <c r="C34" s="8"/>
      <c r="D34" s="8"/>
      <c r="E34" s="8"/>
      <c r="G34" s="19"/>
    </row>
    <row r="35" spans="1:7" s="2" customFormat="1" ht="30" customHeight="1" x14ac:dyDescent="0.25">
      <c r="A35" s="8"/>
      <c r="B35" s="8"/>
      <c r="C35" s="8"/>
      <c r="D35" s="8"/>
      <c r="E35" s="8"/>
      <c r="G35" s="19"/>
    </row>
    <row r="36" spans="1:7" s="2" customFormat="1" ht="30" customHeight="1" x14ac:dyDescent="0.25">
      <c r="A36" s="8"/>
      <c r="B36" s="8"/>
      <c r="C36" s="8"/>
      <c r="D36" s="8"/>
      <c r="E36" s="8"/>
      <c r="G36" s="26"/>
    </row>
    <row r="37" spans="1:7" s="2" customFormat="1" ht="30" customHeight="1" x14ac:dyDescent="0.25">
      <c r="A37" s="8"/>
      <c r="B37" s="8"/>
      <c r="C37" s="8"/>
      <c r="D37" s="8"/>
      <c r="E37" s="8"/>
      <c r="G37" s="19"/>
    </row>
    <row r="38" spans="1:7" s="2" customFormat="1" ht="30" customHeight="1" x14ac:dyDescent="0.25">
      <c r="A38" s="8"/>
      <c r="B38" s="8"/>
      <c r="C38" s="8"/>
      <c r="D38" s="8"/>
      <c r="E38" s="8"/>
      <c r="G38" s="19"/>
    </row>
    <row r="39" spans="1:7" s="2" customFormat="1" ht="30" customHeight="1" x14ac:dyDescent="0.25">
      <c r="A39" s="8"/>
      <c r="B39" s="8"/>
      <c r="C39" s="8"/>
      <c r="D39" s="8"/>
      <c r="E39" s="8"/>
      <c r="G39" s="26"/>
    </row>
    <row r="40" spans="1:7" s="2" customFormat="1" ht="30" customHeight="1" x14ac:dyDescent="0.25">
      <c r="A40" s="8"/>
      <c r="B40" s="8"/>
      <c r="C40" s="8"/>
      <c r="D40" s="8"/>
      <c r="E40" s="8"/>
      <c r="G40" s="19"/>
    </row>
    <row r="41" spans="1:7" s="2" customFormat="1" ht="30" customHeight="1" x14ac:dyDescent="0.25">
      <c r="A41" s="8"/>
      <c r="B41" s="8"/>
      <c r="C41" s="8"/>
      <c r="D41" s="8"/>
      <c r="E41" s="8"/>
      <c r="G41" s="19"/>
    </row>
    <row r="42" spans="1:7" s="2" customFormat="1" ht="30" customHeight="1" x14ac:dyDescent="0.25">
      <c r="A42" s="8"/>
      <c r="B42" s="8"/>
      <c r="C42" s="8"/>
      <c r="D42" s="8"/>
      <c r="E42" s="8"/>
      <c r="G42" s="19"/>
    </row>
    <row r="43" spans="1:7" s="2" customFormat="1" ht="30" customHeight="1" x14ac:dyDescent="0.25">
      <c r="A43" s="8"/>
      <c r="B43" s="8"/>
      <c r="C43" s="8"/>
      <c r="D43" s="8"/>
      <c r="E43" s="8"/>
      <c r="G43" s="19"/>
    </row>
    <row r="44" spans="1:7" s="2" customFormat="1" ht="30" customHeight="1" x14ac:dyDescent="0.25">
      <c r="A44" s="8"/>
      <c r="B44" s="8"/>
      <c r="C44" s="8"/>
      <c r="D44" s="8"/>
      <c r="E44" s="8"/>
      <c r="G44" s="19"/>
    </row>
    <row r="45" spans="1:7" s="2" customFormat="1" ht="30" customHeight="1" x14ac:dyDescent="0.25">
      <c r="A45" s="8"/>
      <c r="B45" s="8"/>
      <c r="C45" s="8"/>
      <c r="D45" s="8"/>
      <c r="E45" s="8"/>
      <c r="G45" s="19"/>
    </row>
    <row r="46" spans="1:7" s="14" customFormat="1" ht="30" customHeight="1" x14ac:dyDescent="0.25">
      <c r="A46" s="8"/>
      <c r="B46" s="8"/>
      <c r="C46" s="8"/>
      <c r="D46" s="8"/>
      <c r="E46" s="8"/>
      <c r="G46" s="20"/>
    </row>
    <row r="47" spans="1:7" ht="30" customHeight="1" x14ac:dyDescent="0.25"/>
    <row r="48" spans="1:7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</sheetData>
  <mergeCells count="6">
    <mergeCell ref="A5:E5"/>
    <mergeCell ref="A1:E1"/>
    <mergeCell ref="A2:B2"/>
    <mergeCell ref="D2:E2"/>
    <mergeCell ref="A3:B3"/>
    <mergeCell ref="D3:E3"/>
  </mergeCells>
  <conditionalFormatting sqref="A12:A20">
    <cfRule type="expression" dxfId="146" priority="1">
      <formula>MOD(ROW(),2)=0</formula>
    </cfRule>
  </conditionalFormatting>
  <conditionalFormatting sqref="A25:A26">
    <cfRule type="expression" dxfId="145" priority="7">
      <formula>MOD(ROW(),2)=0</formula>
    </cfRule>
  </conditionalFormatting>
  <conditionalFormatting sqref="A7:D11">
    <cfRule type="expression" dxfId="144" priority="16">
      <formula>MOD(ROW(),2)=0</formula>
    </cfRule>
  </conditionalFormatting>
  <conditionalFormatting sqref="A27:D27">
    <cfRule type="expression" dxfId="143" priority="15">
      <formula>MOD(ROW(),2)=0</formula>
    </cfRule>
  </conditionalFormatting>
  <conditionalFormatting sqref="B14:B15">
    <cfRule type="expression" dxfId="142" priority="10">
      <formula>MOD(ROW(),2)=0</formula>
    </cfRule>
  </conditionalFormatting>
  <conditionalFormatting sqref="B22:C22">
    <cfRule type="expression" dxfId="141" priority="9">
      <formula>MOD(ROW(),2)=0</formula>
    </cfRule>
  </conditionalFormatting>
  <conditionalFormatting sqref="B25:C25">
    <cfRule type="expression" dxfId="140" priority="8">
      <formula>MOD(ROW(),2)=0</formula>
    </cfRule>
  </conditionalFormatting>
  <conditionalFormatting sqref="B16:D16">
    <cfRule type="expression" dxfId="139" priority="12">
      <formula>MOD(ROW(),2)=0</formula>
    </cfRule>
  </conditionalFormatting>
  <conditionalFormatting sqref="B20:D20 A21:D21 A22 D22 A23:D24 D25">
    <cfRule type="expression" dxfId="138" priority="13">
      <formula>MOD(ROW(),2)=0</formula>
    </cfRule>
  </conditionalFormatting>
  <conditionalFormatting sqref="B26:D26">
    <cfRule type="expression" dxfId="137" priority="14">
      <formula>MOD(ROW(),2)=0</formula>
    </cfRule>
  </conditionalFormatting>
  <conditionalFormatting sqref="C17:C18">
    <cfRule type="expression" dxfId="136" priority="2">
      <formula>MOD(ROW(),2)=0</formula>
    </cfRule>
  </conditionalFormatting>
  <conditionalFormatting sqref="C12:D15">
    <cfRule type="expression" dxfId="135" priority="11">
      <formula>MOD(ROW(),2)=0</formula>
    </cfRule>
  </conditionalFormatting>
  <conditionalFormatting sqref="C19:D19">
    <cfRule type="expression" dxfId="134" priority="4">
      <formula>MOD(ROW(),2)=0</formula>
    </cfRule>
  </conditionalFormatting>
  <conditionalFormatting sqref="D17:D18">
    <cfRule type="expression" dxfId="133" priority="3">
      <formula>MOD(ROW(),2)=0</formula>
    </cfRule>
  </conditionalFormatting>
  <conditionalFormatting sqref="E7:E27">
    <cfRule type="expression" dxfId="132" priority="5">
      <formula>MOD(ROW(),2)=0</formula>
    </cfRule>
    <cfRule type="expression" dxfId="131" priority="6">
      <formula>MOD(ROW(),2)=1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SIJEČANJ </vt:lpstr>
      <vt:lpstr>VELJAČA</vt:lpstr>
      <vt:lpstr>OŽUJAK</vt:lpstr>
      <vt:lpstr>TRAVANJ</vt:lpstr>
      <vt:lpstr>SVIBANJ</vt:lpstr>
      <vt:lpstr>LIPANJ</vt:lpstr>
      <vt:lpstr>SRPANJ</vt:lpstr>
      <vt:lpstr>KOLOVOZ</vt:lpstr>
      <vt:lpstr>RUJAN</vt:lpstr>
      <vt:lpstr>LISTOPAD</vt:lpstr>
      <vt:lpstr>STUDENI</vt:lpstr>
      <vt:lpstr>PROSINAC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Mirela Birčić</cp:lastModifiedBy>
  <cp:lastPrinted>2024-04-08T09:33:39Z</cp:lastPrinted>
  <dcterms:created xsi:type="dcterms:W3CDTF">2016-11-01T03:33:07Z</dcterms:created>
  <dcterms:modified xsi:type="dcterms:W3CDTF">2026-08-07T10:51:14Z</dcterms:modified>
</cp:coreProperties>
</file>